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autoCompressPictures="0"/>
  <mc:AlternateContent xmlns:mc="http://schemas.openxmlformats.org/markup-compatibility/2006">
    <mc:Choice Requires="x15">
      <x15ac:absPath xmlns:x15ac="http://schemas.microsoft.com/office/spreadsheetml/2010/11/ac" url="/Users/user/Desktop/"/>
    </mc:Choice>
  </mc:AlternateContent>
  <bookViews>
    <workbookView xWindow="0" yWindow="460" windowWidth="24680" windowHeight="13900"/>
  </bookViews>
  <sheets>
    <sheet name="PAI  2021" sheetId="1" r:id="rId1"/>
    <sheet name="Instructivo Plan Acción" sheetId="5" r:id="rId2"/>
    <sheet name="Estadística metas  dependen" sheetId="2" r:id="rId3"/>
  </sheets>
  <definedNames>
    <definedName name="_xlnm.Print_Titles" localSheetId="0">'PAI  2021'!$2:$3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4" i="2" l="1"/>
  <c r="G114" i="2"/>
  <c r="H114" i="2"/>
  <c r="E114" i="2"/>
  <c r="E115" i="2"/>
  <c r="E19" i="2"/>
  <c r="F19" i="2"/>
  <c r="G19" i="2"/>
  <c r="K75" i="1"/>
  <c r="K107" i="1"/>
  <c r="K90" i="1"/>
  <c r="K105" i="1"/>
  <c r="K106" i="1"/>
  <c r="K109" i="1"/>
  <c r="K94" i="1"/>
  <c r="K108" i="1"/>
  <c r="K93" i="1"/>
  <c r="K91" i="1"/>
  <c r="K92" i="1"/>
  <c r="K71" i="1"/>
  <c r="K72" i="1"/>
  <c r="K74" i="1"/>
  <c r="K73" i="1"/>
  <c r="K95" i="1"/>
  <c r="L92" i="1"/>
  <c r="L90" i="1"/>
  <c r="L94" i="1"/>
  <c r="L91" i="1"/>
  <c r="L93" i="1"/>
  <c r="K110" i="1"/>
  <c r="L109" i="1"/>
  <c r="L107" i="1"/>
  <c r="K76" i="1"/>
  <c r="L75" i="1"/>
  <c r="L71" i="1"/>
  <c r="L72" i="1"/>
  <c r="L74" i="1"/>
  <c r="L95" i="1"/>
  <c r="L108" i="1"/>
  <c r="L105" i="1"/>
  <c r="L106" i="1"/>
  <c r="L73" i="1"/>
  <c r="D19" i="2"/>
  <c r="A30" i="2"/>
  <c r="B30" i="2"/>
  <c r="C30" i="2"/>
  <c r="D30" i="2"/>
  <c r="L76" i="1"/>
  <c r="L110" i="1"/>
  <c r="D20" i="2"/>
</calcChain>
</file>

<file path=xl/sharedStrings.xml><?xml version="1.0" encoding="utf-8"?>
<sst xmlns="http://schemas.openxmlformats.org/spreadsheetml/2006/main" count="542" uniqueCount="397">
  <si>
    <t xml:space="preserve">RAP Eje Cafetero
Plan de Acción Institucional vigencia 2021
articulado con el  MIPG
</t>
  </si>
  <si>
    <t xml:space="preserve">Plataforma Estratégica PEI </t>
  </si>
  <si>
    <t>Estructura MIPG</t>
  </si>
  <si>
    <t>Esperado 2021</t>
  </si>
  <si>
    <t>Código
Objetivo</t>
  </si>
  <si>
    <t xml:space="preserve">Objetivos Estratégicos </t>
  </si>
  <si>
    <t>Estrategia</t>
  </si>
  <si>
    <t>Código Línea Acción</t>
  </si>
  <si>
    <t>Líneas de Acción</t>
  </si>
  <si>
    <r>
      <t xml:space="preserve">Dimensión MIPG
</t>
    </r>
    <r>
      <rPr>
        <b/>
        <sz val="9"/>
        <color theme="1"/>
        <rFont val="Arial"/>
        <family val="2"/>
      </rPr>
      <t xml:space="preserve"> (si aplica)</t>
    </r>
  </si>
  <si>
    <t>Política MIPG</t>
  </si>
  <si>
    <t>Referencia  Normativa / Tecnológica</t>
  </si>
  <si>
    <t>Nro. Acción</t>
  </si>
  <si>
    <t>Acción/ Compromiso/ Producto</t>
  </si>
  <si>
    <t>Indicador</t>
  </si>
  <si>
    <t>Tipo de indicador</t>
  </si>
  <si>
    <t>Medición del indicador</t>
  </si>
  <si>
    <t xml:space="preserve">  Entregable</t>
  </si>
  <si>
    <t>Responsable</t>
  </si>
  <si>
    <t>Fecha Inicio</t>
  </si>
  <si>
    <t>Fecha Final</t>
  </si>
  <si>
    <t>Fortalecer la gestión institucional, optimizando los recursos para el cumplimiento de metas</t>
  </si>
  <si>
    <t>Gestionar recursos técnicos y financieros a través de la presentación de proyectos a fuentes de financiación nacional y de cooperación internacional.</t>
  </si>
  <si>
    <t>1,1,1</t>
  </si>
  <si>
    <t>Garantizar la disponibilidad del recurso necesarios para el apoyo técnico en el proceso de gestión de bienes y servicios.</t>
  </si>
  <si>
    <t>2, Direccionamiento Estratégico y Planeación</t>
  </si>
  <si>
    <t>2,2.2 Gestión Presupuestal y Eficiencia del Gasto Público
2,2,3 Política de Compras y Contratación Pública</t>
  </si>
  <si>
    <t>Ley 2056/2020
Decreto 111/1196, Decreto 3402/2007 FUT (formulario único territorial), Decreto 2056/2020
directrices Ministerio Hacienda, DNP.
Elaboración planes de adquisiciones - Colombia Compra Eficiente
Manual Opertativo del Modelo Integrado de Planeación y Gestión , V3, 2019  página 37,38
SIIF Nación</t>
  </si>
  <si>
    <t xml:space="preserve">Estructurar  y ejecutar el presupuesto, que permita que la planeación estratégica institucional sea viable y sostenible.
 </t>
  </si>
  <si>
    <t xml:space="preserve">Proyección del presupuesto de ingresos y gastos
Ejecuciones presupuestales mensualizadas conforme a la ley. </t>
  </si>
  <si>
    <t>Efectividad</t>
  </si>
  <si>
    <t>Anual 
Trimestral</t>
  </si>
  <si>
    <t>Acuerdo Regional de Presupuesto anual estructurado
Informes  trimestrales de ejecuciones presupuestales de ingresos y gastos</t>
  </si>
  <si>
    <t>Subgerencia Administrativa y Financiera</t>
  </si>
  <si>
    <t xml:space="preserve">Estructurar el Plan Operativo Anual de Inversión POAI en el marco de de la planeación estratégica e institucional  que sea viable y sostenible.
 </t>
  </si>
  <si>
    <t>Presupuesto de inversión armonizado con la planeación estratégica e institucional</t>
  </si>
  <si>
    <t xml:space="preserve">POAI estructurado a la aprobación del Plan Estratégico Regional </t>
  </si>
  <si>
    <t>Subgerencia de Planeación Estratégica</t>
  </si>
  <si>
    <t>Constitución Política art 305-307
ley 80/1993, Ley 1150/2007, Ley  1474/2011
Decreto Ley 2106/2019</t>
  </si>
  <si>
    <t>Realizar la gestión contractual  mediante la implementación del Manual de Contratación</t>
  </si>
  <si>
    <t>Manual de Contratación socializado, publicado, implementado</t>
  </si>
  <si>
    <t>Eficacia</t>
  </si>
  <si>
    <t>Documento socializado, publicado e implementado</t>
  </si>
  <si>
    <t xml:space="preserve">Oficina Asesora Jurídica
</t>
  </si>
  <si>
    <t>1,1,2</t>
  </si>
  <si>
    <t>Generar herramientas     informáticas     que faciliten el acceso y consulta remota de información regional para las entidades asociadas.</t>
  </si>
  <si>
    <t>3, Gestión con Valores para el Resultado</t>
  </si>
  <si>
    <t>3,2,1,2 Gobierno Digital
3,2,1,3 Política Seguridad Digital</t>
  </si>
  <si>
    <t>Ley 1273/2009, Ley 1712/2014 Tranparencia y acceso a la Información, Ley1928/2018, 
Decreto: 1078/2015 art. 2,2,9,1,1,2,   -  Decreto 103/2015
Acuerdos  02/2018,  08/2019
manual de gobierno digital 
CONPES 3854/2016</t>
  </si>
  <si>
    <t xml:space="preserve">Revisar el diseño y actualizar los links de la página web   con la totalidad de los componentes de accesibilidad,  y  con las directrices de usabilidad, referidos para la administración pública. </t>
  </si>
  <si>
    <t xml:space="preserve">Página Web  actualizada y de fácil acceso a la ciudadanía.
</t>
  </si>
  <si>
    <t>Eficiencia</t>
  </si>
  <si>
    <t xml:space="preserve">Trimestral </t>
  </si>
  <si>
    <t xml:space="preserve">Estructura de la página de acuerdo a lineamientos de Ley 
Archivos digitales
Informes  trimestrales
Seguimiento </t>
  </si>
  <si>
    <t xml:space="preserve">Oficina de Relaciones Interinstitucionales y Comunicaciones.
</t>
  </si>
  <si>
    <t>(https://www.mintic.gov.co/portal/604/articles-15399_foto_marquesina.pdf) 
Documento Conpes 3854/2016 PAS
Guía para el diseño de un Plan Estratégico de las Tecnologías de Información 
Directrices MinTic
http://estrategia.gobiernoenlinea.gov.co/623/articles-8240_Guia_Lenguaje.pdf
www.funcionpublica.gov.co/web/mipg/autodiagnostico</t>
  </si>
  <si>
    <t>Estructurar los lineamientos para la elaboración del Plan Estratégico de las Tecnologías de la Información - PETI,  de acuerdo con el marco de referencia de Arquitectura Empresarial del Estado.</t>
  </si>
  <si>
    <t xml:space="preserve">Avance de la estructuración del Plan Estratégico de Tecnologías de Información (PETI) </t>
  </si>
  <si>
    <t>Anual</t>
  </si>
  <si>
    <t>Avance de estructuración  en un 15%</t>
  </si>
  <si>
    <t>Lidera Subgerencia Administrativa y Financiera
Responsables, todos los procesos</t>
  </si>
  <si>
    <t>Estructurar los planes: 1,  tratamiento de riesgos de seguridad de la información y 2.  seguridad y privacidad de la información.</t>
  </si>
  <si>
    <t>Políticas elaboradas, aprobadas e implementadas</t>
  </si>
  <si>
    <t>Política de HABEAS DATA.elaboradas, aprobadas implementadas y publicada 
Política de seguridad y privacidad de la información elaborada, aprobada, implementada.</t>
  </si>
  <si>
    <t xml:space="preserve">Subgerencia Administrativa y Financiera
Oficina de Relaciones Interinstitucionales y Comunicaciones.
</t>
  </si>
  <si>
    <t>5,0 Información y Comunicación</t>
  </si>
  <si>
    <t>5,2,4 Gestión de la Información Estadística</t>
  </si>
  <si>
    <t>Ley 1712/2014
Decreto 1170/2015
Manual Operativi de Modelo Integrado de Planeación y Gestión, V3,2019 página 86-92.
www.funcionpublica.gov.co/web/mipg/autodiagnostico
Sistema Estadístico Nacional - SEN</t>
  </si>
  <si>
    <t>Generar y disponer de la información estadística así como la de los registros administrativos, para mejorar la efectividad de la gestión y la planeación basada en evidencias, que permita evaluar la efectividad de las acciones institucionales y resolver las problématicas sociales, económicas y ambientales.</t>
  </si>
  <si>
    <t>recolección de datos de calidad que permitan llevar a cabo su análisis para la toma de decisiones basadas en evidencias.</t>
  </si>
  <si>
    <t>Semestral</t>
  </si>
  <si>
    <t>Analisis de la gestión institucional en términos estadísticos</t>
  </si>
  <si>
    <t xml:space="preserve">Subgerencia de Planeación Estratégica Regional
</t>
  </si>
  <si>
    <t>1,1,3</t>
  </si>
  <si>
    <t>Implementar acciones de transparencia.</t>
  </si>
  <si>
    <t>1, Talento Humano</t>
  </si>
  <si>
    <t>1,2,2  Integridad</t>
  </si>
  <si>
    <t>Decreto 1083 de 2015, Artículo 2.2.8.1.3, 2.2.15.1
Manual y caja de herramientas para la implementación
www.funcionpublica.gov.co/web/eva/codigo-integridad
Guía para la identificación y declaración de conflictos de intereses - DAFP
Manual Opertativo del Modelo Integrado de Planeación y Gestión , V3, 2019, pág 40</t>
  </si>
  <si>
    <t>Elaborar  el código de integridad, en articulación con la identificación de valores y principios institucionales, que permita la acción y coordinación  entre una entidad transparente, eficiente y abierta;  unos servidores  públicos comprometidos y proactivos  y  una ciudadanía participativa y corresponsable.</t>
  </si>
  <si>
    <t>Código de integridad elaborado</t>
  </si>
  <si>
    <t xml:space="preserve">Documento Código de Integridad elaborado,  </t>
  </si>
  <si>
    <t xml:space="preserve">Subgerencia Administrativa   y Financiera
</t>
  </si>
  <si>
    <t>2,2,1 Planeación Institucional</t>
  </si>
  <si>
    <t>Ley 1474 de 2011, artículo 73.  Decreto 124 de 2916. 
Guía para la Gestión del Riesgo de Corrupción (numeral 2.2)
Estrategias para la construcción del Plan Anticorrupción y de Atención al Ciudadano (numeral II - Acciones Preliminares al Plan Anticorrupción y de Atención al Ciudadano.</t>
  </si>
  <si>
    <t>Elaborar el Plan Anticorrupción y Atención al Ciudadano - PAAC, como mecanismo de prevención y  del control de la gestión pública,</t>
  </si>
  <si>
    <t>Plan elaborado</t>
  </si>
  <si>
    <t xml:space="preserve">Anual
</t>
  </si>
  <si>
    <t>Documento elaborado</t>
  </si>
  <si>
    <t xml:space="preserve">Responsables de elaboración
Control Interno y de Gestión 
Oficina Asesora Jurídica
Coordina Subgerencia Planeación Estratégica Regional </t>
  </si>
  <si>
    <t>3,2,2,1 Servicio al Ciudadano</t>
  </si>
  <si>
    <t>Ley 1712/2012</t>
  </si>
  <si>
    <t xml:space="preserve">Establecer mecanismos para dar cumplimiento a la Ley 1712/2014 </t>
  </si>
  <si>
    <t xml:space="preserve"> Página web actualizada </t>
  </si>
  <si>
    <t>Trimestral</t>
  </si>
  <si>
    <t>Página web actualizada constantemente con información de interés para con el sujeto obligado.
Procedimiento elaborado.</t>
  </si>
  <si>
    <t>Oficina de Relaciones Inter institucionales y Comunicaciones</t>
  </si>
  <si>
    <t>3,2,2,3 Participación ciudadana en la Gestión Pública</t>
  </si>
  <si>
    <t>Ley 1757 de 2015 artículo 48 y 78
Manual Operativo del Modelo Integrado de Planeación y Gestión, V4, 2019, páginas 68-73
www.funcionpublica.gov.co/web/mipg/autodiagnostico</t>
  </si>
  <si>
    <t>Establecer los lineamientos para la estrategia de Rendición de Cuentas, estableciendo los parámetros acordes a la competencia de la entidad.</t>
  </si>
  <si>
    <t>Estrategia definida</t>
  </si>
  <si>
    <t>Procedimiento de rendición cuentas elaborado, aprobado y socializado</t>
  </si>
  <si>
    <t xml:space="preserve">Subgerencia Planeación Estratégica Regional 
</t>
  </si>
  <si>
    <t>31/11/2021</t>
  </si>
  <si>
    <t>5, Información y Comunicación</t>
  </si>
  <si>
    <t>5,2,3 Transparencia, Acceso a la Información Pública y Lucha Contra la Corrupción</t>
  </si>
  <si>
    <t>Manual Operativi de Modelo Integrado de Planeación y Gestión, V3,2019 página 86-88.
www.funcionpublica.gov.co/web/mipg/autodiagnostico</t>
  </si>
  <si>
    <t xml:space="preserve">Transparencia Pasiva:  Verificar  y evaluar el cumplimiento   de la gestión institucional.   (modulos, políticas y programas, que permita responder de buena fé, de manera adecuada, veraz, oportuna y gratuita a las solicitudes de acceso a la información pública.  </t>
  </si>
  <si>
    <t xml:space="preserve">Gestión institucional controlada y evaluada </t>
  </si>
  <si>
    <t>Resultado</t>
  </si>
  <si>
    <t>Informes trimestrales sobre los resultados  logrados  en la gestión institucional.
Formatos estandarizados por Subgerencia de Planeación</t>
  </si>
  <si>
    <t xml:space="preserve">Lidera y consolida - Subgerencia de Planeación Estratégica Regional 
</t>
  </si>
  <si>
    <t>Transparencia Pasiva:  Rendir Informes  trimestrales de seguimiento y evaluación de Peticiones Quejas y Reclamos PQR  que involucra  un análisis desde su recepción  hasta  su respuesta  ( Registro de todos los PQRS presentados, tiempo de respuesta,  número de solicitudes  de información con respuesta negativa,   Recomendaciones de la entidad sobre los trámites y servicios con mayor número de quejas y reclamos,  Recomendaciones de los particulares dirigidas a: Mejorar el servicio que preste la entidad ,   incentivar la participación en la gestión pública y   racionalizar el empleo de los recursos disponibles etc.)</t>
  </si>
  <si>
    <t>Indice de efectividad  en los tiempos de respuesta y acertividad de PQRS</t>
  </si>
  <si>
    <t xml:space="preserve">Informes   de seguimiento y alertas  de la evaluación de Peticiones Quejas y Reclamos PQR </t>
  </si>
  <si>
    <t xml:space="preserve">Subgerencia Administrativa y Financiera
Natalia
</t>
  </si>
  <si>
    <t>Transparencia Activa: Publicar y divulgar en el sitio web de "transparencia y acceso a la información el Plan de Atención de Servicios al Ciudadano". La documentación necesaria que garantice el cumplimiento de las disposiciones legales contenidas en la Ley 1712 de 2014.</t>
  </si>
  <si>
    <t>Información publicada en tiempo real, veraz, oportuna.</t>
  </si>
  <si>
    <t xml:space="preserve">Informes de seguimiento y evaluación  de la gestión  en transparencia y acceso a la información  </t>
  </si>
  <si>
    <t>Lideran: Subgerencia Administrativa y Financiera.
Oficina de Relaciones Inter institucionales y Comunicaciones
Responsables: Todos los procesos</t>
  </si>
  <si>
    <t>1,1,4</t>
  </si>
  <si>
    <t>Propiciar      espacios      de      articulación interinstitucional.</t>
  </si>
  <si>
    <t>6,0 Gestión del Conocimiento y la Innovación</t>
  </si>
  <si>
    <t>6,3 Gestión del Conocimiento y la Innovación</t>
  </si>
  <si>
    <t>Ley 489/1998 art.117
PND 2018-2022
Manual Operativi de Modelo Integrado de Planeación y Gestión, V3,2019 página 95-102
www.funcionpublica.gov.co/web/mipg/autodiagnostico</t>
  </si>
  <si>
    <t>Cultura de Compartir y Difundir: Coordinar y Gestionar  alianzas para fomentar soluciones innovadoras, a través de nuevos o mejorados métodos y tecnologías para la entidad. 
Mantener cooperación con otras entidades, organismos o instituciones que potencien el conocimiento de la entidad y faciliten el intercambio.</t>
  </si>
  <si>
    <t>Alianzas con otras instituciones o entidades</t>
  </si>
  <si>
    <t>Semestrales</t>
  </si>
  <si>
    <t>Informes de alianzas con otras instituciones o entidades</t>
  </si>
  <si>
    <t xml:space="preserve">Lidera Subgerencia de Planeación Estratégica Regional
</t>
  </si>
  <si>
    <t>Fortalecer la gestión del conocimiento, capacidades y competencias del talento humano de la institución</t>
  </si>
  <si>
    <t>Fortalecer el liderazgo del Talento Humano bajo principios de integridad y legalidad, como motor de generación de resultados.</t>
  </si>
  <si>
    <t>2,1,1</t>
  </si>
  <si>
    <t>Fortalecimiento operativo del Talento Humano.</t>
  </si>
  <si>
    <t>1,2,1 Gestión Estratégica del Talento Humano</t>
  </si>
  <si>
    <t xml:space="preserve">Ley 1454/2011; Ley 1962/2019 Decreto 900/2020, Convenio RAP20201118_121434,  Acuerdo Regional 001/219. </t>
  </si>
  <si>
    <t>Identificar la  normatividad aplicable a cada proceso.</t>
  </si>
  <si>
    <t>control normativo implementado</t>
  </si>
  <si>
    <t>Listado de nomatividad por proceso, de acuerdo a formato sugerido por Subgerencia de Planeación.</t>
  </si>
  <si>
    <t xml:space="preserve">Lidera Oficina Asesora Jurídica
Responsable. Todos los procesos
</t>
  </si>
  <si>
    <t>Socializar al 100% de servidores públicos en el marco legal vigente aplicable a la RAP Eje Cafetero.</t>
  </si>
  <si>
    <t>Personal instruido normatividad aplicabale a la RAP eje Cafetero</t>
  </si>
  <si>
    <t xml:space="preserve">Informe y registros de socialización (lista de asistencia, registro fotográfico, acta de socialización, capacitación) </t>
  </si>
  <si>
    <t xml:space="preserve">Lideran: 
Oficina Asesora Jurídica Subgerencia Administrativa y Financiera
Responsable. Todos los Procesos
</t>
  </si>
  <si>
    <t>Ley 909 de 2004, Artículo 15
Decreto 2842 de 2010
Decreto 1083 de 2015, Artículo 2.2.17.1 y siguientes
www.sigep.gov.co</t>
  </si>
  <si>
    <t>Solicitar la creación de la RAP Eje Cafetero ante el DAFP en la plataforma SIGEP</t>
  </si>
  <si>
    <t>Entidad registrada ante el DAFP</t>
  </si>
  <si>
    <t>Usuario y contraseña del DAFP</t>
  </si>
  <si>
    <t xml:space="preserve">Subgerencia Administrativa y Financiera
</t>
  </si>
  <si>
    <t>31/04/2021</t>
  </si>
  <si>
    <t>Diligenciar la plantilla de roles y alta masiva de personal para creación del organigrama y  planta de personal en el SIGEP</t>
  </si>
  <si>
    <t>Instrumento diligenciado y aplicado.</t>
  </si>
  <si>
    <t>Registro en Plataforma SIGEP</t>
  </si>
  <si>
    <t>vincular y validar el 100% de las hojas de vida del personal de servidores publicos vinculados   en la plataforma SIGEP</t>
  </si>
  <si>
    <t>Monitereo Total hojas de vida validadas en SIGEP/ total servidores públicos vinculados</t>
  </si>
  <si>
    <t>Hojas de vida validadas en SIGEP</t>
  </si>
  <si>
    <t>Ley 909 de 2004, Artículo 15, 37, 38, 39, 40, 50
Decreto 1083 de 2015, Artículo 2.2.8.1.1 y siguientes, 2.2.13.1.6 y siguientes
Acuedo n°. CNSC - 6176  de 2018</t>
  </si>
  <si>
    <t xml:space="preserve">Estructurar los lineamientos para la evaluación de desempeño del personal, de acuerdo  con las directrices vigentes emitidas por el DAFP </t>
  </si>
  <si>
    <t>Lineamientos estructurados</t>
  </si>
  <si>
    <t>Documento prelimnar de la estructura de la evaluación del desempeño</t>
  </si>
  <si>
    <t>Gerencia
Subgerencia Administrativa y Financiera</t>
  </si>
  <si>
    <t>Ley 909 de 2004, Artículo 15, 17
Decreto 1083 de 2015 (Decreto 612 de 2018) Artículo 2.2.22.3.14
Guía de gestión estratégica del talento humano GETH - Abril 2018
Tendencias Globales en Capital Humano 2017, Reescribiendo las reglas para la era digital. Deloitte University Press, 2017
Tendencias Globales en Capital Humano 2016, La nueva organización: un diseño diferente. Deloitte University Press, 2016.
www.funcionpublica.gov.co/web/eva/publicaciones
www.funcionpublica.gov.co/web/mipg/autodiagnostico</t>
  </si>
  <si>
    <t xml:space="preserve">Elaborar el plan estratégico integral de talento humano, articulado y vinculado con el Plan de Acción Institucional.
</t>
  </si>
  <si>
    <t>Avance en la elaboración del Plan Estratégico del Talento Humano</t>
  </si>
  <si>
    <t>Documentos:
Política cero papel
Código de Integridad
Política de seguridad y salud en el trabajo
Inducción y reeinducción</t>
  </si>
  <si>
    <t>2,1,2</t>
  </si>
  <si>
    <t>Garantizar la efectividad de las comunicaciones interna y externa generando impacto en los grupos de interés.</t>
  </si>
  <si>
    <t xml:space="preserve">3,2,1,4  Defensa Jurídica
3,2,1,5 Mejora Normativa </t>
  </si>
  <si>
    <t>manual operativo del modelo integrado de planeación y gestión páginas 54-62
lineamientos de la Agencia Nacional de Defensa Jurídica del Estado - ANDJE
www.funcionpublica.gov.co/web/mipg/autodiagnostico</t>
  </si>
  <si>
    <t xml:space="preserve">Elaborar e implementar los lineamintos de la etapa del ciclo de defensa jurídica, </t>
  </si>
  <si>
    <t xml:space="preserve">documento  elaborado </t>
  </si>
  <si>
    <t xml:space="preserve">Documento elaborado, </t>
  </si>
  <si>
    <t>Oficina Asesora Jurídica</t>
  </si>
  <si>
    <t xml:space="preserve">Registrar la entidad ante  la Agencia Nacional de Defensa Jurídica del Estado  en el  eKOGUI </t>
  </si>
  <si>
    <t>entidad registrada en eKOGUI</t>
  </si>
  <si>
    <t>Registro de la entidad en EKOGUI</t>
  </si>
  <si>
    <t xml:space="preserve">Apoyar los lineamientos normativos en la estructuración y seguimiento de la política de Integridad, como elemento transversal para mejorar la relación Estado - Ciudadano.
Apoyar  la mejora regulatoria para los procesos </t>
  </si>
  <si>
    <t>Planes , políticas y procesos apoyados juridicamente para la mejora normativa</t>
  </si>
  <si>
    <t>Procesos apoyados en normatividad vigente</t>
  </si>
  <si>
    <t>Promover el desarrollo territorial mediante la concertación y gestionar  proyectos supra departamentales  que promuevan el desarrollo regional e  institucional</t>
  </si>
  <si>
    <t xml:space="preserve">Convertir la RAP EC en un tanque de pensamiento sobre el desarrollo regional, con la participación de actores públicos, privados y académicos. </t>
  </si>
  <si>
    <t>3,1,1</t>
  </si>
  <si>
    <t>Adelantar las gestiones ante las instancias correspondientes para la delegaciones o asignación de competencias para proyectos de impacto.</t>
  </si>
  <si>
    <t>2,0 Direccionamiento Estratégico y Planeación</t>
  </si>
  <si>
    <t>Delegar o asignar competencias para el diseño y ejecución de proyectos de impacto</t>
  </si>
  <si>
    <t>Hechos Regionales Identificados</t>
  </si>
  <si>
    <t xml:space="preserve">Anual 
</t>
  </si>
  <si>
    <t xml:space="preserve">Acto Administrativo.
</t>
  </si>
  <si>
    <t>Gerencia
Proyectos</t>
  </si>
  <si>
    <t>3,1,2</t>
  </si>
  <si>
    <t>Fortalecer la identificación y gestión de programas y proyectos de impacto regional.</t>
  </si>
  <si>
    <t xml:space="preserve">Ley 1962/2019   - Decreto 900/2020
Ley 1474/2011 artículo 74, 
Decreto 1083/2015, Decreto 612/2018,  
</t>
  </si>
  <si>
    <t>Estructurar  el Plan  Estratégico Regional - PER .que oriente  el desarrollo económico y social de la región.</t>
  </si>
  <si>
    <t xml:space="preserve">PER, elaborado, aprobado, socializado y en implementación  </t>
  </si>
  <si>
    <t>Efectividad
Impacto</t>
  </si>
  <si>
    <t>Anual 
Cuatrimestral</t>
  </si>
  <si>
    <t xml:space="preserve">PER elaborado, aprobado, socializado y en implementación </t>
  </si>
  <si>
    <t>Gerencia
Subgerencia de Planeación Estratégica Regional</t>
  </si>
  <si>
    <t>3,1,3</t>
  </si>
  <si>
    <t>Gestionar nuevas fuentes de financiación y cooperación para ejecución de los programas y proyectos estructurados y nuevos recursos de auto sostenimiento.</t>
  </si>
  <si>
    <t>Identificar fuentes de financiación y  de cooperación regionales, nacionales e internacionales, para la formulación y gestión de proyectos.</t>
  </si>
  <si>
    <t>fuentes de financiación identificados</t>
  </si>
  <si>
    <t>semestral</t>
  </si>
  <si>
    <t>Listado de fuentes de financiación identificados</t>
  </si>
  <si>
    <t>3,1,4</t>
  </si>
  <si>
    <t>Posicionar la imagen institucional.</t>
  </si>
  <si>
    <t>Realizar y difundir boletines, comunicados, fotos y videos, sobre las diferentes actividades de la RAP Eje Cafetero, mediante el uso de las TIC´s</t>
  </si>
  <si>
    <t>publicaciones difundidas</t>
  </si>
  <si>
    <t>Informe página web y redes sociales.</t>
  </si>
  <si>
    <t>Oficina de Relaciones Interinstitucionales y Comunicaciones</t>
  </si>
  <si>
    <t>3,1,5</t>
  </si>
  <si>
    <t>Generar una estrategia de marketing institucional orientada a la promoción de los servicios institucionales en las entidades asociadas y todos los grupos de interés.</t>
  </si>
  <si>
    <t>Difundir oportunamente información de interés, suministrada o elaborada por y para entidades asociadas y grupos de interés.</t>
  </si>
  <si>
    <t>Diseño de Piezas Publicitarias, Producción de Videos, Infografías y material promocional de la RAP EC</t>
  </si>
  <si>
    <t>trimestral</t>
  </si>
  <si>
    <t>Garantizar el mejoramiento continuo a través de la implementación de sistemas de gestión, bajo estándares de calidad e integridad  para el cumplimiento efectivo de la misión, visión</t>
  </si>
  <si>
    <t>Implementar un modelo de planeación interna y un sistema de seguimiento y evaluación de la gestión de la RAP EC.</t>
  </si>
  <si>
    <t>4,1,1</t>
  </si>
  <si>
    <t>Fortalecer el Sistema Integrado de Gestión - SIG a partir de la optimización de los procesos y disponibilidad de herramientas de consulta y seguimiento de información.</t>
  </si>
  <si>
    <t xml:space="preserve">Manual Opertativo del Modelo Integrado de Planeación y Gestión , V3, 2019, pág 31
Ley 1712-2014 </t>
  </si>
  <si>
    <t>Establecer las capacidades institucionales. identificando problemáticas por resolver, como alternativas con el fin de mejorar el desempeño y fortalecer las capacidades organizacionales para la entrega de productos y servicios.</t>
  </si>
  <si>
    <t>Diagnóstico MIPG institucional elaborado y  socializado</t>
  </si>
  <si>
    <t>Diagnóstico de la entidad con respecto a la implementación del  MIPG .
Plan de Acción del Modelo Integrado de Planeación y Gestión - MIPG elaborado, socializado, articulado con la Ley 1712/2014  y en proceso de implementación.</t>
  </si>
  <si>
    <r>
      <t xml:space="preserve">Lidera y consolida - Subgerencia de Planeación Estratégica Regional
</t>
    </r>
    <r>
      <rPr>
        <b/>
        <sz val="10"/>
        <color theme="1"/>
        <rFont val="Arial"/>
        <family val="2"/>
      </rPr>
      <t xml:space="preserve">
</t>
    </r>
  </si>
  <si>
    <t>Ley 1712/2014
1, Guía de caracterización de Usurios de entidades públicas Mintic
 2, Guiía DAFP para caracterización de ciudadanos y promoción de la participación ciudadana 
3, Guía metodológica para la caracterización de ciudadanos, usuarios y grupos de interés DNP-DAFP.Presidencia .....
www.funciónpublica.gov.co/mipg/FURAG
"Guía de Caracterización de Ciudadanos, Usuarios y Grupos de Interés"
www.funcionpublica.gov.co/web/mipg/autodiagnostico
Documento Conpes 3785/2013</t>
  </si>
  <si>
    <t xml:space="preserve">Establecer   un mecanismo de información que permita la caracterización de usuarios y grupos de valor internos y externos de la entidad </t>
  </si>
  <si>
    <t xml:space="preserve">Instrumento de caracterización  diseñado </t>
  </si>
  <si>
    <t>Manual de Caracterización de Usuarios Internos y Externos de la entidad.</t>
  </si>
  <si>
    <t xml:space="preserve">Coordina Subgerencia de Planeación Estratégica Regional
</t>
  </si>
  <si>
    <t>Ley 152 de 1994 artículos 26 y 29; Ley 1474/2011 artículo 74,  Ley 1962/2019
Decreto 1083/2015, Decreto 1499/2017, Decreto 612/2018,  Decreto 900/2020
Manual Opertativo del Modelo Integrado de Planeación y Gestión , V3, 2019  página 32.
www.funcionpublica.gov.co/web/mipg/furag
www.funcionpublica.gov.co/web/mipg/autodiagnostico
Sistema Estadístico Nacional - SEN</t>
  </si>
  <si>
    <t xml:space="preserve">Establecer el direccionamiento estratégico (Misión, Visión, Objetivos Institucional, Alcance), que  permita perfilar  a la entidad en su interacción con su grupos de valor y las estrategias de crecimiento y desarrollo futuro. </t>
  </si>
  <si>
    <t>Plan Estratégico Institucional elaborado, aprobado, publicado y socializado.  Misión, Visión y objetivos implementados, socializados y en aplicación</t>
  </si>
  <si>
    <t xml:space="preserve">Plan Estratégico Institucional Formulado, aprobado  (Objetivo General, Alcance, Misión, Visión, Objetivos Institucionales y plataforma estratégica) identificados,  aprobados y socializados con todos los servidores públicos.
</t>
  </si>
  <si>
    <t>Ley 1474 de 2011
Guía para la administración del riesgo y el diseño de controles en entidades públicas (riesgos de gestión, corrupción y seguridad digital), V4, 2018
NTC ISO 31000</t>
  </si>
  <si>
    <t>Gestionar la administración del riesgo (gestión, corrupción y seguridad digital), detectando los posibles peligros a los que se exponen la entidad y los procesos, que permitan  adoptar las medidas oportunas e implantar los procesos necesarios para minimizar las causas.</t>
  </si>
  <si>
    <t>Política Administración del Riesgo declarada, socializada, publicada e implementada
Riesgos identificados, implementados en seguimiento y evaluación para la toma de decisiones</t>
  </si>
  <si>
    <t>Anual
Trimestral</t>
  </si>
  <si>
    <t xml:space="preserve">Documento Política Administración del riesgo
Riesgos identificados y en seguimiento </t>
  </si>
  <si>
    <t xml:space="preserve">Lidera. Control Interno y de Gestión
Subgerencia de Planeación Estratégica Regional 
</t>
  </si>
  <si>
    <t xml:space="preserve">Acuerdo Regional 006/2019 artículo 10 </t>
  </si>
  <si>
    <t>Creación del Banco de Programa y Proyectos, donde se registren los programas y proyectos de inversión pública viables, previamente evaluados social, técnica, ambiental y económicamente, susceptibles de ser financiados con recursos del Presupuesto General de la Nación y SGR</t>
  </si>
  <si>
    <t>Banco de Programas y proyectos creado e implementado</t>
  </si>
  <si>
    <t xml:space="preserve">Acto administrativo para la creación del Banco de Programas y Proyectos.
Registro de la entidad en la plataforma SUIFT - DNP </t>
  </si>
  <si>
    <t xml:space="preserve">Gerencia
Subgerencia de Planeación Estratégica Regional    
 </t>
  </si>
  <si>
    <t>Ley 1962/2019; Decreto 1083/2015, Decreto 1499/2017, Decreto 900/2020</t>
  </si>
  <si>
    <t>Crear mediante acto administrativo el Comité Institucional de Gestión y Desempeño y  Comité Asesor de RAP Eje Cafetero</t>
  </si>
  <si>
    <t>Comité Institucional creado y operando</t>
  </si>
  <si>
    <t>Acto  administrativo de creación del Comité Institucional de Gestión y Desempeño</t>
  </si>
  <si>
    <t xml:space="preserve">Gerencia
Subgerencia de Planeación Estratégica Regional </t>
  </si>
  <si>
    <t>3,2,1,1 Fortalecimiento organización y Simplificación de Procesos</t>
  </si>
  <si>
    <t>https://www.dnp.gov.co/DNP/sistema-integrado-de-gestion/Paginas/modelo-de-operaciones.aspx</t>
  </si>
  <si>
    <t xml:space="preserve">Estructurar el mapa de procesos y procedimientos al igual que  las caracterizaciones de procesos, procedimientos, manuales, guias, formatos que guien la gestión institucional </t>
  </si>
  <si>
    <t>Procesos  y Procedimientos estructurados con base al ciclo PHVA</t>
  </si>
  <si>
    <t>Caracterizaciones de procesos y procedimientos por cada proceso</t>
  </si>
  <si>
    <r>
      <t xml:space="preserve">Lidera 
Subgerencia de Planeación Estratégica Regional  
Responsables.  Todos los procesos
</t>
    </r>
    <r>
      <rPr>
        <b/>
        <sz val="10"/>
        <color theme="1"/>
        <rFont val="Arial"/>
        <family val="2"/>
      </rPr>
      <t xml:space="preserve">
</t>
    </r>
  </si>
  <si>
    <t>Ley 909/2004,, artículo 46
Decreto Ley 019/2012,  Decreto 1083/2015, Decreto 648/2017
Guía para el rediseño de entidades públicas del orden Nacional en Colombia.
Guía de rediseño para entidades del orden Territorial, V2.2018</t>
  </si>
  <si>
    <t>Revisar la estructura orgánica de la entidad,  de acuerdo al marco normativo, cadena de valor y los procesos que la componen.</t>
  </si>
  <si>
    <t>Planta de personal estructurada que garantice el funcionamiento y la entrega de productos con oportunidad y calidad, acorde a la normatividad vigente</t>
  </si>
  <si>
    <t xml:space="preserve">Estudio técnico
cadena de valor
Manual de funciones
Acto administrativo </t>
  </si>
  <si>
    <r>
      <t xml:space="preserve">Gerencia
Lidera y consolida  Subgerencia Administrativa y Financiera
</t>
    </r>
    <r>
      <rPr>
        <b/>
        <sz val="10"/>
        <color theme="1"/>
        <rFont val="Arial"/>
        <family val="2"/>
      </rPr>
      <t xml:space="preserve">
</t>
    </r>
  </si>
  <si>
    <t>Manual Opertativo del Modelo Integrado de Planeación y Gestión , V3, 2019  página 47,48</t>
  </si>
  <si>
    <t>Establecer los mecanismos para el control legal y técnico de los bienes y servicios de la entidad, estructurando mediante la  Identificación, caracterización, mantenimiento, custodia y disposición  de los bienes materiales, para facilitar  y agilizar el cumplimiento de la misión institucional:
Ingreso y salida de elementos, aseo y cafeterria, servicios públicos, eventos y logística, impresos y publicaciones, almacén y suministros, administración de vehículos, caja menos, viáticos, combustible.</t>
  </si>
  <si>
    <t>Mecanismos implementados</t>
  </si>
  <si>
    <t>Anual
Semestral</t>
  </si>
  <si>
    <t>Base de datos actualizadas de la custodia de los bienes y servicios de la entidad</t>
  </si>
  <si>
    <r>
      <t xml:space="preserve"> Subgerencia Administrativa y Financiera
Erica
</t>
    </r>
    <r>
      <rPr>
        <b/>
        <sz val="10"/>
        <color theme="1"/>
        <rFont val="Arial"/>
        <family val="2"/>
      </rPr>
      <t xml:space="preserve">
</t>
    </r>
  </si>
  <si>
    <t>2,2,2 Gestión Presupuestal y Eficiencia del Gasto Público</t>
  </si>
  <si>
    <t>material de apoyo de Colombia Compra Eficiente
www.minhacienda.gov.co</t>
  </si>
  <si>
    <t>Realizar seguimiento trimestral a la ejecución del presupuesto acorde a las metas previstas en la programación presupuestal, ejerciendo permanente control y evaluación administrativa.</t>
  </si>
  <si>
    <t>Ejecución de ingresos vs ejecución de ingresos inicial.
Ejecución de gastos vs ejecución de gastos inicial.</t>
  </si>
  <si>
    <t>Informes trimestrales de indicadores definidos, implementados y evaluados para la toma de decisiones</t>
  </si>
  <si>
    <t xml:space="preserve">Subgerencia Administrativa y Financiera </t>
  </si>
  <si>
    <t>3,2,2,2 Racionalización de Trámites</t>
  </si>
  <si>
    <t>Ley 1962/2019
Decreto  019 de 2012, artículo 40 
www.funcionpublica.gov.co/web/mipg/autodiagnostico</t>
  </si>
  <si>
    <t xml:space="preserve">Revisar el cumplimiento de  los trámites y otros procedimientos administrativos en el Sistema Único de Información de Trámites (SUIT),  en cumplimiento de las funciones de la entidad </t>
  </si>
  <si>
    <t>Trámites  y otros procedimientos administrativos Registrados y actualizados en el SUIT</t>
  </si>
  <si>
    <t>Registro de la RAP en plataforma SUIT - DAFP</t>
  </si>
  <si>
    <t>Subgerencia Administrativa y Financiera 
José david</t>
  </si>
  <si>
    <t xml:space="preserve">Ley 1757/2015 
www.funcionpublica.gov.co/web/mipg/autodiagnostico
"Guía de Caracterización de Ciudadanos, Usuarios y Grupos de Interés". 
Manual Operativo del Modelo Integrado de Planeación y Gestión, V4, 2019
</t>
  </si>
  <si>
    <t xml:space="preserve">Evaluar los lineamientos del DAFP para el registro de la entidad ante la plataforma  FURAG "medición del desempeño institucional"  </t>
  </si>
  <si>
    <t>Medición del desempeño Institucional evaluado</t>
  </si>
  <si>
    <t xml:space="preserve">registro de la RAP EC en FURAG.
</t>
  </si>
  <si>
    <t>Subgerencia de Planeación Estratégica Institucional</t>
  </si>
  <si>
    <t>4, Dimensión Evaluación de Resultados</t>
  </si>
  <si>
    <t>4,2,1 Seguimiento y evaluación del desempeño institucional</t>
  </si>
  <si>
    <t>Manual Operativo del Modelo Integrado de Planeación y Gestión, V4, 2019, páginas 68-73
Lineamientos normativos de cada dependencia.</t>
  </si>
  <si>
    <t>Realizar el seguimiento y evaluación al cumplimiento de las políticas, planes, programas, procesos, procedimientos, riesgos, indicadores, grupos de valor,  (encuestas) establecidos por cada dependencias, a fin que permitan  identificar acciones de mejora.
Establecer seguimiento de las herramientas tecnológicas nacionales,  establecidas para cada proceso.</t>
  </si>
  <si>
    <t>Seguimiento y evaluación institucional efectivo para la toma de decisiones.</t>
  </si>
  <si>
    <t>Informes trimestrales de seguimiento y evaluación del 100% de los procesos de la RAP</t>
  </si>
  <si>
    <t>Lidera y consolida - Subgerencia de Planeación 
Responsables. Todos los procesos</t>
  </si>
  <si>
    <t>01-02-201</t>
  </si>
  <si>
    <t>Realizar reuniones con los equipos de trabajo (por proceso y de gerencia), socializando el avance al cumplimiento de la gestión institucional para verificar el logro de objetivos y metas, así como el alcance de los resultados propuestos e introducir ajustes   que contribuyan al fortalecimiento institucional.</t>
  </si>
  <si>
    <t>Efecacia</t>
  </si>
  <si>
    <t>Actas de reunión.
Informes trimestrales de los resultados de las reuniones.</t>
  </si>
  <si>
    <t>4,1,2</t>
  </si>
  <si>
    <t>Fortalecer   la   gestión   documental como herramienta que contribuya con la preservación de la memoria institucional y el control de la producción de documentos, facilitando su administración y manejo archivístico.</t>
  </si>
  <si>
    <t>5,2,2 Gestión documental (Política de Archivos y Gestión Documental)</t>
  </si>
  <si>
    <t xml:space="preserve">Ley 594/2000 Ley General de Archivo - AGN
Ley 1474/2011 
Ley 1712 de 2014 "Ley de Transparencia y Acceso a la información"
Lineamientos Archivo General de la Nación y MinTic
Manual Operativo del Modelo Integrado de Planeación y Gestión MIPG, V3, 2019, página 84
www.funcionpublica.gov.co/web/mipg/autodiagnostico
Decreto 1080/15 cap. VII arts. 2.8.2.7.1.  a  2.8.2.7.11 
Buenas prácticas para reducir el consumo de papel
http://estrategia.gobiernoenlinea.gov.co/623/articles-8257_papel_buenaspracticas.pdf </t>
  </si>
  <si>
    <t>Categoria Documental: Normalización de la producción documental. Formatos (FUID, control y préstamo documental, guía fuera, procedimiento de organización documental)</t>
  </si>
  <si>
    <t>ciclo vital documental implementado, operando, controlado y evaluado</t>
  </si>
  <si>
    <t>Procedimiento y formatos estandarizados</t>
  </si>
  <si>
    <t xml:space="preserve">Lidera y consolida - Subgerencia Administrativa y Financiera
Responsables todos los procesos
</t>
  </si>
  <si>
    <t>Categoria Documental: Inventario de la documentación de sus archivos de gestión en el Formato Único de Inventario Documental - FUID:</t>
  </si>
  <si>
    <t>FUID de los archivos de gestión</t>
  </si>
  <si>
    <t>Categoria Documental:Procedimientos de disposición final de documentos</t>
  </si>
  <si>
    <t>Procedimiento disposición final de los documentos</t>
  </si>
  <si>
    <t>Categoria Documental: Conservación y preservación  de documentos en soporte físico</t>
  </si>
  <si>
    <t>Archivo de gestión debidamente encarpetado</t>
  </si>
  <si>
    <t>Categoria Cultural:  Gestión documental alineada con las políticas y lineamientos implementada en la Entidad.
Temas apoyo: 
Sensibilización y capacitación servidores públicos sobre archivos.
Facilidad de acceso y consulta de la información de archivo
Conservación, producción , manejo documental 
monitoreo y control de condiciones ambientales y contaminantes biológicos
Cero Papel</t>
  </si>
  <si>
    <t>Servidores Públicos Sensibilizados en la Gestión Documental</t>
  </si>
  <si>
    <t xml:space="preserve">Actas reunión, socializaciones.
Informes trimestrales sobre resultados obtenidos </t>
  </si>
  <si>
    <t>Lidera y consolida - Subgerencia Administrativa y Financiera</t>
  </si>
  <si>
    <t>4,1,3</t>
  </si>
  <si>
    <t>Fortalecer la cultura organizacional que promueva una identidad regional.</t>
  </si>
  <si>
    <t>1,0 Talento Humano</t>
  </si>
  <si>
    <t>Ley 1712/2014</t>
  </si>
  <si>
    <t>Transparencia Activa. Propiciar espacios  con los equipos de trabajo  al interior de la entidad que promuevan el sentido de pertenencia por la región y promuevan la identidad regional., mediante  Socializaciones  de la institucionalidad al 100% de los servidores de la entidad (MIPG-PEI.PER, normatividad, planes, programas Políticas, proyectos, Seguridad digital,  generación, procesamiento, reporte o difusión de información estadística, análitca institucional, experiencias de lecciones aprendidas,  etc)</t>
  </si>
  <si>
    <t>Evaluar el nivel de compromiso de los servidores en el cumplimiento de la misión institucional.</t>
  </si>
  <si>
    <t xml:space="preserve">Análisis de la percepción y compromiso de los servidores públicos </t>
  </si>
  <si>
    <t xml:space="preserve">Lidera Subgerencia Administrativa y Financiera
Tresponsable. Todos los procesos
</t>
  </si>
  <si>
    <t xml:space="preserve">Sobresaliente (Entre 80%-100%) </t>
  </si>
  <si>
    <t>Satisfactorio (Entre 70% -79,99%)</t>
  </si>
  <si>
    <t>Medio (Entre 60%-69,99%)</t>
  </si>
  <si>
    <t>Bajo (Entre 40% - 59,99%)</t>
  </si>
  <si>
    <t>Critico (Entre 0% - 39,99%)</t>
  </si>
  <si>
    <t xml:space="preserve">Armenia,  Agosto 30 de 2021 </t>
  </si>
  <si>
    <t xml:space="preserve">LUIS GUILLERMO AGUDELO RAMIREZ </t>
  </si>
  <si>
    <t xml:space="preserve">GERENTE RAP EJE CAFETERO </t>
  </si>
  <si>
    <t>SEMAFOROS</t>
  </si>
  <si>
    <t xml:space="preserve"> METAS PRODUCTO</t>
  </si>
  <si>
    <t>%</t>
  </si>
  <si>
    <t xml:space="preserve">TOTAL </t>
  </si>
  <si>
    <t>Instructivo para el diligenciamiento del Plan de Acción 
RAP EJE CAFETERO</t>
  </si>
  <si>
    <t>Plataforma Estratética Plan Estratético Institucional 
columnas (A - C)</t>
  </si>
  <si>
    <t xml:space="preserve">El Plan Estratégico Institucional se estructura en:
Cuatro Objetivos Estratégicos - estos alineados a cuatro estrategias
Cuatro  Estrategias alineadas con sus respectivas lineas de acción:
Estrategia uno. Cuatro líneas de acción
Estrategía dos.  Dos líneas de acción
Estrategia tres.  Cinco líneas de acción
Estrategia cuatro. tres líneas de acción
</t>
  </si>
  <si>
    <t>Estructura del MIPG (Modelo Integrado de Planeación y Gestión)
V.4 de marzo de 2021
columnas (F-H)</t>
  </si>
  <si>
    <t xml:space="preserve">Se alinean seis de las siete  dimensiones del MIPG a la plataforma estratégica del plan de acción vigencia 2021.
Dimensión 1,  Talento Humano
Dimensión 2,  Direccionamiento Estratégico  y Planeación
Dimensión 3,  Gestión con Valores para el Resultado
Dimensión 4,  Evaluación de Resultado
Dimensión 5, Información y Comunicación
Dimensión 6, Gestión del Conocimiento y la Innovación
</t>
  </si>
  <si>
    <t>Esperado  2021
columnas (J-Q)</t>
  </si>
  <si>
    <t xml:space="preserve">Hace referencia a las acciones planeadas por cada proceso para dar cumplimiento a los lineamientos   tanto de la plataforma estratégica como de las dimensiones del MIPG.   Consta de la siguiente información.
</t>
  </si>
  <si>
    <r>
      <rPr>
        <b/>
        <sz val="10"/>
        <color theme="1"/>
        <rFont val="Arial"/>
        <family val="2"/>
      </rPr>
      <t>Número de la acción:</t>
    </r>
    <r>
      <rPr>
        <sz val="10"/>
        <color theme="1"/>
        <rFont val="Arial"/>
        <family val="2"/>
      </rPr>
      <t xml:space="preserve">   Se da de manera consecutiva, el total de las acciones a cumplir en la vigencia 2021, de toda la entidad, cada una alineada a la plataforma estratégica institucional</t>
    </r>
  </si>
  <si>
    <r>
      <rPr>
        <b/>
        <sz val="10"/>
        <color theme="1"/>
        <rFont val="Arial"/>
        <family val="2"/>
      </rPr>
      <t>Acción/ Compromiso/ Producto</t>
    </r>
    <r>
      <rPr>
        <sz val="10"/>
        <color theme="1"/>
        <rFont val="Arial"/>
        <family val="2"/>
      </rPr>
      <t>.  Es la actividad o tarea  en el marco de los lineamientos normativos y demás lineamientos que apliquen a cada dependencia, alineaneados a la plataforma estratégica institucional y al MIPG.</t>
    </r>
  </si>
  <si>
    <r>
      <rPr>
        <b/>
        <sz val="10"/>
        <color theme="1"/>
        <rFont val="Arial"/>
        <family val="2"/>
      </rPr>
      <t>Indicador.</t>
    </r>
    <r>
      <rPr>
        <sz val="10"/>
        <color theme="1"/>
        <rFont val="Arial"/>
        <family val="2"/>
      </rPr>
      <t xml:space="preserve">  Qué desea medirle a la acción/compromiso/producto (que pueda ser verificable)</t>
    </r>
  </si>
  <si>
    <r>
      <rPr>
        <b/>
        <sz val="10"/>
        <color theme="1"/>
        <rFont val="Arial"/>
        <family val="2"/>
      </rPr>
      <t xml:space="preserve"> Tipo de indicador</t>
    </r>
    <r>
      <rPr>
        <sz val="10"/>
        <color theme="1"/>
        <rFont val="Arial"/>
        <family val="2"/>
      </rPr>
      <t xml:space="preserve">
</t>
    </r>
    <r>
      <rPr>
        <u/>
        <sz val="10"/>
        <color theme="1"/>
        <rFont val="Arial"/>
        <family val="2"/>
      </rPr>
      <t>Indicadores desempeño:</t>
    </r>
    <r>
      <rPr>
        <sz val="10"/>
        <color theme="1"/>
        <rFont val="Arial"/>
        <family val="2"/>
      </rPr>
      <t xml:space="preserve">
</t>
    </r>
    <r>
      <rPr>
        <b/>
        <sz val="10"/>
        <color theme="1"/>
        <rFont val="Arial"/>
        <family val="2"/>
      </rPr>
      <t>Eficiencia</t>
    </r>
    <r>
      <rPr>
        <sz val="10"/>
        <color theme="1"/>
        <rFont val="Arial"/>
        <family val="2"/>
      </rPr>
      <t xml:space="preserve">. Relación entre el resultado alcanzado y los recursos utilizados.
</t>
    </r>
    <r>
      <rPr>
        <b/>
        <sz val="10"/>
        <color theme="1"/>
        <rFont val="Arial"/>
        <family val="2"/>
      </rPr>
      <t>Eficacia</t>
    </r>
    <r>
      <rPr>
        <sz val="10"/>
        <color theme="1"/>
        <rFont val="Arial"/>
        <family val="2"/>
      </rPr>
      <t xml:space="preserve">. Grado en que se realizan las tareas planeadas y se logran los resultados.
</t>
    </r>
    <r>
      <rPr>
        <b/>
        <sz val="10"/>
        <color theme="1"/>
        <rFont val="Arial"/>
        <family val="2"/>
      </rPr>
      <t>Efectividad</t>
    </r>
    <r>
      <rPr>
        <sz val="10"/>
        <color theme="1"/>
        <rFont val="Arial"/>
        <family val="2"/>
      </rPr>
      <t xml:space="preserve">: Medida en que la gestión permite el logro de resultados planeados con un manejo óptimo de los recursos (relacionados con la calidad en la prestación del servicio).
</t>
    </r>
    <r>
      <rPr>
        <u/>
        <sz val="10"/>
        <color theme="1"/>
        <rFont val="Arial"/>
        <family val="2"/>
      </rPr>
      <t xml:space="preserve">Indicadores para medir resultados: </t>
    </r>
    <r>
      <rPr>
        <sz val="10"/>
        <color theme="1"/>
        <rFont val="Arial"/>
        <family val="2"/>
      </rPr>
      <t xml:space="preserve">
</t>
    </r>
    <r>
      <rPr>
        <b/>
        <sz val="10"/>
        <color theme="1"/>
        <rFont val="Arial"/>
        <family val="2"/>
      </rPr>
      <t xml:space="preserve">Producto: </t>
    </r>
    <r>
      <rPr>
        <sz val="10"/>
        <color theme="1"/>
        <rFont val="Arial"/>
        <family val="2"/>
      </rPr>
      <t xml:space="preserve">Muestra los bienes y servicios de manera cuantitativa producidos y previstos)
</t>
    </r>
    <r>
      <rPr>
        <b/>
        <sz val="10"/>
        <color theme="1"/>
        <rFont val="Arial"/>
        <family val="2"/>
      </rPr>
      <t>De Resultado</t>
    </r>
    <r>
      <rPr>
        <sz val="10"/>
        <color theme="1"/>
        <rFont val="Arial"/>
        <family val="2"/>
      </rPr>
      <t xml:space="preserve">: Evidencian los cambios que se genera en los ciudadanos.
</t>
    </r>
    <r>
      <rPr>
        <b/>
        <sz val="10"/>
        <color theme="1"/>
        <rFont val="Arial"/>
        <family val="2"/>
      </rPr>
      <t>Impacto</t>
    </r>
    <r>
      <rPr>
        <sz val="10"/>
        <color theme="1"/>
        <rFont val="Arial"/>
        <family val="2"/>
      </rPr>
      <t>: Evidencian el cambio en las condiciones; se dió solución a los problemas gracias a la gestión de la organización</t>
    </r>
  </si>
  <si>
    <r>
      <rPr>
        <b/>
        <sz val="10"/>
        <color theme="1"/>
        <rFont val="Arial"/>
        <family val="2"/>
      </rPr>
      <t xml:space="preserve">Medición del indicador.   </t>
    </r>
    <r>
      <rPr>
        <sz val="10"/>
        <color theme="1"/>
        <rFont val="Arial"/>
        <family val="2"/>
      </rPr>
      <t>De acuerdo a la normatividad del proceso, acción, compromiso, producto, establezca los períodos en los que debe ser presentado, medido o evaluado el indicador</t>
    </r>
  </si>
  <si>
    <r>
      <rPr>
        <b/>
        <sz val="10"/>
        <color theme="1"/>
        <rFont val="Arial"/>
        <family val="2"/>
      </rPr>
      <t>Entregable</t>
    </r>
    <r>
      <rPr>
        <sz val="10"/>
        <color theme="1"/>
        <rFont val="Arial"/>
        <family val="2"/>
      </rPr>
      <t>.  Evidencia  sobre la ejecución de la acción, compromiso y/o producto que permita ser verificable</t>
    </r>
  </si>
  <si>
    <r>
      <rPr>
        <b/>
        <sz val="10"/>
        <color theme="1"/>
        <rFont val="Arial"/>
        <family val="2"/>
      </rPr>
      <t xml:space="preserve">Responsable. </t>
    </r>
    <r>
      <rPr>
        <sz val="10"/>
        <color theme="1"/>
        <rFont val="Arial"/>
        <family val="2"/>
      </rPr>
      <t>En el caso de la RAP Eje Cafetero, como no se cuenta con personal nombrado a cargo de las dependencias, siempre debe ponerse el nombre de la dependencia, que para efectos del cumplimiento será el jefe de la dependencia.</t>
    </r>
  </si>
  <si>
    <r>
      <rPr>
        <b/>
        <sz val="10"/>
        <color theme="1"/>
        <rFont val="Arial"/>
        <family val="2"/>
      </rPr>
      <t xml:space="preserve">Fecha de inicio: </t>
    </r>
    <r>
      <rPr>
        <sz val="10"/>
        <color theme="1"/>
        <rFont val="Arial"/>
        <family val="2"/>
      </rPr>
      <t>fecha en la que se dará inicio a la ejecución de la acción / compromiso ó producto. Tenga en cuenta que no todas las acciones se realizan del 01 de enero a 31 de diciembre.</t>
    </r>
  </si>
  <si>
    <r>
      <rPr>
        <b/>
        <sz val="10"/>
        <color theme="1"/>
        <rFont val="Arial"/>
        <family val="2"/>
      </rPr>
      <t>Fecha de terminación.</t>
    </r>
    <r>
      <rPr>
        <sz val="10"/>
        <color theme="1"/>
        <rFont val="Arial"/>
        <family val="2"/>
      </rPr>
      <t xml:space="preserve"> Fecha en la que se entregará la acción cumplida, mediante la evidencia. Es de aclarar que las acciones deben cumplirse en el plazo establecido. De no poderse cumplir, se debe presentar de manera oficial a la Subgerencia de Planeación el fundamento técnico por parte del Jefe directo de cada dependencia.</t>
    </r>
  </si>
  <si>
    <t>Logrado 2021
columnas (R-AM)</t>
  </si>
  <si>
    <t xml:space="preserve">Hace referencia a la ejecución de  la acción/ compromiso/ producto; también puede llarmarse actividad, tarea. Aca se plasma los seguimiento al cumplimiento de acuerdo al indicador, la periodicidad de medición y el entregable. </t>
  </si>
  <si>
    <r>
      <rPr>
        <b/>
        <sz val="10"/>
        <color theme="1"/>
        <rFont val="Arial"/>
        <family val="2"/>
      </rPr>
      <t>Avance Acción/ Compromiso/ Producto.</t>
    </r>
    <r>
      <rPr>
        <sz val="10"/>
        <color theme="1"/>
        <rFont val="Arial"/>
        <family val="2"/>
      </rPr>
      <t xml:space="preserve">  Qué se hizo, cuanto, donde,  con respecto a la meta/compromiso/producto
Tener en cuenta el indicador, que corresponde a lo que se le va a medir a la meta, para ser más efectivo la rendición del informe por el período definido. 
Se rinde de forma acumulada, discrimando (trimestre1,  trimestre 2, trimestre 3, trimestre 4).
Debe ser breve, claro  y conciso lo expuesto en cuanto a la realización  de la activididad en cada trimestre.
</t>
    </r>
  </si>
  <si>
    <r>
      <rPr>
        <b/>
        <sz val="10"/>
        <color theme="1"/>
        <rFont val="Arial"/>
        <family val="2"/>
      </rPr>
      <t xml:space="preserve">Avance trimestral. </t>
    </r>
    <r>
      <rPr>
        <sz val="10"/>
        <color theme="1"/>
        <rFont val="Arial"/>
        <family val="2"/>
      </rPr>
      <t xml:space="preserve">  Corresponde al porcentaje ejecutado de la acción/ compromiso/ producto por cada trimestre, se lleva de forma acumulada.
Califique cada trimestre   de 0% a 100%
Tenga en cuenta  la fecha de inicio y terminación de las tareas para rendir el avance de los trimestre
</t>
    </r>
  </si>
  <si>
    <r>
      <rPr>
        <b/>
        <sz val="10"/>
        <color theme="1"/>
        <rFont val="Arial"/>
        <family val="2"/>
      </rPr>
      <t>Cumplimiento final de la meta</t>
    </r>
    <r>
      <rPr>
        <sz val="10"/>
        <color theme="1"/>
        <rFont val="Arial"/>
        <family val="2"/>
      </rPr>
      <t xml:space="preserve">. Este campo de manera automática va sumando y promediando los avances de cada trimestre. 
No pueden ser modificadas su fórmulas. </t>
    </r>
  </si>
  <si>
    <r>
      <rPr>
        <b/>
        <sz val="10"/>
        <color theme="1"/>
        <rFont val="Arial"/>
        <family val="2"/>
      </rPr>
      <t>Responsable/Cargo</t>
    </r>
    <r>
      <rPr>
        <sz val="10"/>
        <color theme="1"/>
        <rFont val="Arial"/>
        <family val="2"/>
      </rPr>
      <t>.  Nombre del servidor que entrega la evidencia del cumplimiento de la acción/compromiso.
Si bien puede ser el nombre de un contratista, siempre la responsabilidad de la información es del jefe de depedencia, máxime que la RAP Eje Cafetero no cuenta con personal de apoyo de planta.</t>
    </r>
  </si>
  <si>
    <r>
      <rPr>
        <b/>
        <sz val="10"/>
        <color theme="1"/>
        <rFont val="Arial"/>
        <family val="2"/>
      </rPr>
      <t xml:space="preserve">Evidencia/soporte.  </t>
    </r>
    <r>
      <rPr>
        <sz val="10"/>
        <color theme="1"/>
        <rFont val="Arial"/>
        <family val="2"/>
      </rPr>
      <t>Describa y anexe el (los) soporte específico, que permita evidenciar el cumplimiento de las acciones-compromisos-producto 
Ejemplo: documento,  estadística, plan, programa, proyectos, cuadro, base de datos, y demás que apliquen a cada acción ejecutada.</t>
    </r>
  </si>
  <si>
    <t xml:space="preserve">
RAP EJE CAFETERO
PLAN DE ACCION INSTITUCIONAL 2021
ESTADISTICA METAS/COMPROMISOS/PRODUCTOS POR DEPENDENCIA
</t>
  </si>
  <si>
    <t>OBJETIVO</t>
  </si>
  <si>
    <t xml:space="preserve">ESTRATEGIAS </t>
  </si>
  <si>
    <t>LINEAS ACCION</t>
  </si>
  <si>
    <t>Nro Metas/ Compromisos</t>
  </si>
  <si>
    <t xml:space="preserve">Observaciones </t>
  </si>
  <si>
    <t xml:space="preserve">Subgerencia de Planeación estratégica Regional </t>
  </si>
  <si>
    <t xml:space="preserve">Administrativa y Financiera </t>
  </si>
  <si>
    <t xml:space="preserve">Oficina Asesora Jurídica  </t>
  </si>
  <si>
    <t xml:space="preserve">Oficina de Relaciones Inter Institucionales </t>
  </si>
  <si>
    <r>
      <rPr>
        <b/>
        <sz val="10"/>
        <color theme="1"/>
        <rFont val="Arial"/>
        <family val="2"/>
      </rPr>
      <t>Objetivo 1,</t>
    </r>
    <r>
      <rPr>
        <sz val="10"/>
        <color theme="1"/>
        <rFont val="Arial"/>
        <family val="2"/>
      </rPr>
      <t xml:space="preserve">  Fortalecer la gestión institucional, optimizando los recursos para el cumplimiento de metas</t>
    </r>
  </si>
  <si>
    <r>
      <rPr>
        <b/>
        <sz val="10"/>
        <color theme="1"/>
        <rFont val="Arial"/>
        <family val="2"/>
      </rPr>
      <t>Estrategia 1</t>
    </r>
    <r>
      <rPr>
        <sz val="10"/>
        <color theme="1"/>
        <rFont val="Arial"/>
        <family val="2"/>
      </rPr>
      <t xml:space="preserve"> estionar recursos técnicos y financieros a través de la presentación de proyectos a fuentes de financiación nacional y de cooperación internacional.</t>
    </r>
  </si>
  <si>
    <r>
      <rPr>
        <b/>
        <sz val="10"/>
        <color theme="1"/>
        <rFont val="Arial"/>
        <family val="2"/>
      </rPr>
      <t>1,1,1</t>
    </r>
    <r>
      <rPr>
        <sz val="10"/>
        <color theme="1"/>
        <rFont val="Arial"/>
        <family val="2"/>
      </rPr>
      <t xml:space="preserve">  Garantizar la disponibilidad del recurso necesarios para el apoyo técnico en el proceso de gestión de bienes y servicios.</t>
    </r>
  </si>
  <si>
    <r>
      <rPr>
        <b/>
        <sz val="10"/>
        <color theme="1"/>
        <rFont val="Arial"/>
        <family val="2"/>
      </rPr>
      <t>1,1,2</t>
    </r>
    <r>
      <rPr>
        <sz val="10"/>
        <color theme="1"/>
        <rFont val="Arial"/>
        <family val="2"/>
      </rPr>
      <t xml:space="preserve"> Generar herramientas     informáticas     que faciliten el acceso y consulta remota de información regional para las entidades asociadas.</t>
    </r>
  </si>
  <si>
    <t xml:space="preserve">La acción Nro 6, es compartida entre subgerencia Administrativa y Oficina de Comunicaciones </t>
  </si>
  <si>
    <r>
      <rPr>
        <b/>
        <sz val="10"/>
        <color theme="1"/>
        <rFont val="Arial"/>
        <family val="2"/>
      </rPr>
      <t xml:space="preserve">1,1,3 </t>
    </r>
    <r>
      <rPr>
        <sz val="10"/>
        <color theme="1"/>
        <rFont val="Arial"/>
        <family val="2"/>
      </rPr>
      <t>Implementar acciones de transparencia.</t>
    </r>
  </si>
  <si>
    <t xml:space="preserve">La acción Nro 9, es compartida entre la oficina Jurídica y el sistema de control Interno, con coordinación de la Subgerencia de Planeación. (PAAC).
La acción Nro 14, es compartida entre subgerencia Administrativa y Oficina de Comunicaciones </t>
  </si>
  <si>
    <r>
      <rPr>
        <b/>
        <sz val="10"/>
        <color theme="1"/>
        <rFont val="Arial"/>
        <family val="2"/>
      </rPr>
      <t>1,1,4</t>
    </r>
    <r>
      <rPr>
        <sz val="10"/>
        <color theme="1"/>
        <rFont val="Arial"/>
        <family val="2"/>
      </rPr>
      <t xml:space="preserve"> Propiciar      espacios      de      articulación interinstitucional.</t>
    </r>
  </si>
  <si>
    <r>
      <rPr>
        <b/>
        <sz val="10"/>
        <color theme="1"/>
        <rFont val="Arial"/>
        <family val="2"/>
      </rPr>
      <t>Objetivo 2</t>
    </r>
    <r>
      <rPr>
        <sz val="10"/>
        <color theme="1"/>
        <rFont val="Arial"/>
        <family val="2"/>
      </rPr>
      <t>, Fortalecer la gestión del conocimiento, capacidades y competencias del talento humano de la institución</t>
    </r>
  </si>
  <si>
    <r>
      <rPr>
        <b/>
        <sz val="10"/>
        <color theme="1"/>
        <rFont val="Arial"/>
        <family val="2"/>
      </rPr>
      <t>Estrategia 1</t>
    </r>
    <r>
      <rPr>
        <sz val="10"/>
        <color theme="1"/>
        <rFont val="Arial"/>
        <family val="2"/>
      </rPr>
      <t>,  Fortalecer el liderazgo del Talento Humano bajo principios de integridad y legalidad, como motor de generación de resultados.</t>
    </r>
  </si>
  <si>
    <r>
      <rPr>
        <b/>
        <sz val="10"/>
        <color theme="1"/>
        <rFont val="Arial"/>
        <family val="2"/>
      </rPr>
      <t xml:space="preserve">2,1,1 </t>
    </r>
    <r>
      <rPr>
        <sz val="10"/>
        <color theme="1"/>
        <rFont val="Arial"/>
        <family val="2"/>
      </rPr>
      <t>Fortalecimiento operativo del Talento Humano.</t>
    </r>
  </si>
  <si>
    <r>
      <rPr>
        <b/>
        <sz val="10"/>
        <color theme="1"/>
        <rFont val="Arial"/>
        <family val="2"/>
      </rPr>
      <t>2,1,2</t>
    </r>
    <r>
      <rPr>
        <sz val="10"/>
        <color theme="1"/>
        <rFont val="Arial"/>
        <family val="2"/>
      </rPr>
      <t xml:space="preserve"> Garantizar la efectividad de las comunicaciones interna y externa generando impacto en los grupos de interés</t>
    </r>
  </si>
  <si>
    <r>
      <rPr>
        <b/>
        <sz val="10"/>
        <color theme="1"/>
        <rFont val="Arial"/>
        <family val="2"/>
      </rPr>
      <t>Objetivo 3</t>
    </r>
    <r>
      <rPr>
        <sz val="10"/>
        <color theme="1"/>
        <rFont val="Arial"/>
        <family val="2"/>
      </rPr>
      <t>,  Promover el desarrollo territorial mediante la concertación y gestionar  proyectos supra departamentales  que promuevan el desarrollo regional e  institucional</t>
    </r>
  </si>
  <si>
    <r>
      <rPr>
        <b/>
        <sz val="10"/>
        <color theme="1"/>
        <rFont val="Arial"/>
        <family val="2"/>
      </rPr>
      <t>Estrategia 1</t>
    </r>
    <r>
      <rPr>
        <sz val="10"/>
        <color theme="1"/>
        <rFont val="Arial"/>
        <family val="2"/>
      </rPr>
      <t xml:space="preserve">, Convertir la RAP EC en un tanque de pensamiento sobre el desarrollo regional, con la participación de actores públicos, privados y académicos. </t>
    </r>
  </si>
  <si>
    <r>
      <rPr>
        <b/>
        <sz val="10"/>
        <color theme="1"/>
        <rFont val="Arial"/>
        <family val="2"/>
      </rPr>
      <t xml:space="preserve">3,1,1 </t>
    </r>
    <r>
      <rPr>
        <sz val="10"/>
        <color theme="1"/>
        <rFont val="Arial"/>
        <family val="2"/>
      </rPr>
      <t>Adelantar las gestiones ante las instancias correspondientes para la delegaciones o asignación de competencias para proyectos de impacto.</t>
    </r>
  </si>
  <si>
    <r>
      <rPr>
        <b/>
        <sz val="10"/>
        <color theme="1"/>
        <rFont val="Arial"/>
        <family val="2"/>
      </rPr>
      <t xml:space="preserve">3,1,2 </t>
    </r>
    <r>
      <rPr>
        <sz val="10"/>
        <color theme="1"/>
        <rFont val="Arial"/>
        <family val="2"/>
      </rPr>
      <t>Fortalecer la identificación y gestión de programas y proyectos de impacto regional.</t>
    </r>
  </si>
  <si>
    <r>
      <rPr>
        <b/>
        <sz val="10"/>
        <color theme="1"/>
        <rFont val="Arial"/>
        <family val="2"/>
      </rPr>
      <t xml:space="preserve">3,1,3 </t>
    </r>
    <r>
      <rPr>
        <sz val="10"/>
        <color theme="1"/>
        <rFont val="Arial"/>
        <family val="2"/>
      </rPr>
      <t>Gestionar nuevas fuentes de financiación y cooperación para ejecución de los programas y proyectos estructurados y nuevos recursos de auto sostenimiento.</t>
    </r>
  </si>
  <si>
    <r>
      <rPr>
        <b/>
        <sz val="10"/>
        <color theme="1"/>
        <rFont val="Arial"/>
        <family val="2"/>
      </rPr>
      <t>3,1,4</t>
    </r>
    <r>
      <rPr>
        <sz val="10"/>
        <color theme="1"/>
        <rFont val="Arial"/>
        <family val="2"/>
      </rPr>
      <t xml:space="preserve"> Posicionar la imagen institucional.</t>
    </r>
  </si>
  <si>
    <r>
      <rPr>
        <b/>
        <sz val="10"/>
        <color theme="1"/>
        <rFont val="Arial"/>
        <family val="2"/>
      </rPr>
      <t>3,1,5</t>
    </r>
    <r>
      <rPr>
        <sz val="10"/>
        <color theme="1"/>
        <rFont val="Arial"/>
        <family val="2"/>
      </rPr>
      <t xml:space="preserve"> Generar una estrategia de marketing institucional orientada a la promoción de los servicios institucionales en las entidades asociadas y todos los grupos de interés.</t>
    </r>
  </si>
  <si>
    <r>
      <rPr>
        <b/>
        <sz val="10"/>
        <color theme="1"/>
        <rFont val="Arial"/>
        <family val="2"/>
      </rPr>
      <t>Objetivo 4,</t>
    </r>
    <r>
      <rPr>
        <sz val="10"/>
        <color theme="1"/>
        <rFont val="Arial"/>
        <family val="2"/>
      </rPr>
      <t xml:space="preserve">  Garantizar el mejoramiento continuo a través de la implementación de sistemas de gestión, bajo estándares de calidad e integridad  para el cumplimiento efectivo de la misión, visión</t>
    </r>
  </si>
  <si>
    <r>
      <rPr>
        <b/>
        <sz val="10"/>
        <color theme="1"/>
        <rFont val="Arial"/>
        <family val="2"/>
      </rPr>
      <t>Estrategia 1</t>
    </r>
    <r>
      <rPr>
        <sz val="10"/>
        <color theme="1"/>
        <rFont val="Arial"/>
        <family val="2"/>
      </rPr>
      <t>, Implementar un modelo de planeación interna y un sistema de seguimiento y evaluación de la gestión de la RAP EC.</t>
    </r>
  </si>
  <si>
    <r>
      <rPr>
        <b/>
        <sz val="10"/>
        <color theme="1"/>
        <rFont val="Arial"/>
        <family val="2"/>
      </rPr>
      <t>4,1,1</t>
    </r>
    <r>
      <rPr>
        <sz val="10"/>
        <color theme="1"/>
        <rFont val="Arial"/>
        <family val="2"/>
      </rPr>
      <t xml:space="preserve"> Fortalecer el Sistema Integrado de Gestión - SIG a partir de la optimización de los procesos y disponibilidad de herramientas de consulta y seguimiento de información.</t>
    </r>
  </si>
  <si>
    <t>Al sistema de control interno, le corresponde la acción Nro. 34 "Política de riesgos"</t>
  </si>
  <si>
    <r>
      <rPr>
        <b/>
        <sz val="10"/>
        <color theme="1"/>
        <rFont val="Arial"/>
        <family val="2"/>
      </rPr>
      <t>4,1,2</t>
    </r>
    <r>
      <rPr>
        <sz val="10"/>
        <color theme="1"/>
        <rFont val="Arial"/>
        <family val="2"/>
      </rPr>
      <t xml:space="preserve"> Fortalecer   la   gestión   documental como herramienta que contribuya con la preservación de la memoria institucional y el control de la producción de documentos, facilitando su administración y manejo archivístico.</t>
    </r>
  </si>
  <si>
    <r>
      <rPr>
        <b/>
        <sz val="10"/>
        <color theme="1"/>
        <rFont val="Arial"/>
        <family val="2"/>
      </rPr>
      <t>4,1,3</t>
    </r>
    <r>
      <rPr>
        <sz val="10"/>
        <color theme="1"/>
        <rFont val="Arial"/>
        <family val="2"/>
      </rPr>
      <t xml:space="preserve"> Fortalecer la cultura organizacional que promueva una identidad regional.</t>
    </r>
  </si>
  <si>
    <t>Total metas/compromisos por Dependencia 
Plan Acción 2021  RAP Eje Cafetero</t>
  </si>
  <si>
    <t>Total metas/compromisos Plan Acción 2021  RAP Eje Cafetero</t>
  </si>
  <si>
    <t>Nro.  acción</t>
  </si>
  <si>
    <t>Planeación</t>
  </si>
  <si>
    <t>Adtiva</t>
  </si>
  <si>
    <t>Jurídica</t>
  </si>
  <si>
    <t>Comunicaciones</t>
  </si>
  <si>
    <t>Sist. Control Interno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</si>
</sst>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8" x14ac:knownFonts="1">
    <font>
      <sz val="11"/>
      <color theme="1"/>
      <name val="Calibri"/>
      <family val="2"/>
      <scheme val="minor"/>
    </font>
    <font>
      <b/>
      <sz val="12"/>
      <color theme="1"/>
      <name val="Arial"/>
      <family val="2"/>
    </font>
    <font>
      <sz val="12"/>
      <color theme="1"/>
      <name val="Arial"/>
      <family val="2"/>
    </font>
    <font>
      <b/>
      <sz val="18"/>
      <color theme="1"/>
      <name val="Arial"/>
      <family val="2"/>
    </font>
    <font>
      <b/>
      <sz val="18"/>
      <color theme="1"/>
      <name val="Calibri"/>
      <family val="2"/>
      <scheme val="minor"/>
    </font>
    <font>
      <sz val="11"/>
      <color theme="1"/>
      <name val="Arial"/>
      <family val="2"/>
    </font>
    <font>
      <b/>
      <sz val="11"/>
      <color theme="1"/>
      <name val="Arial"/>
      <family val="2"/>
    </font>
    <font>
      <sz val="11"/>
      <name val="Arial"/>
      <family val="2"/>
    </font>
    <font>
      <u/>
      <sz val="11"/>
      <color theme="10"/>
      <name val="Calibri"/>
      <family val="2"/>
      <scheme val="minor"/>
    </font>
    <font>
      <b/>
      <sz val="10"/>
      <color theme="1"/>
      <name val="Arial"/>
      <family val="2"/>
    </font>
    <font>
      <sz val="10"/>
      <color theme="1"/>
      <name val="Arial"/>
      <family val="2"/>
    </font>
    <font>
      <sz val="10"/>
      <name val="Arial"/>
      <family val="2"/>
    </font>
    <font>
      <sz val="10"/>
      <color theme="1"/>
      <name val="Calibri"/>
      <family val="2"/>
      <scheme val="minor"/>
    </font>
    <font>
      <b/>
      <sz val="9"/>
      <color theme="1"/>
      <name val="Arial"/>
      <family val="2"/>
    </font>
    <font>
      <sz val="9"/>
      <color theme="8" tint="-0.249977111117893"/>
      <name val="Arial"/>
      <family val="2"/>
    </font>
    <font>
      <sz val="9"/>
      <color theme="1"/>
      <name val="Arial"/>
      <family val="2"/>
    </font>
    <font>
      <sz val="9"/>
      <color theme="1"/>
      <name val="Calibri"/>
      <family val="2"/>
      <scheme val="minor"/>
    </font>
    <font>
      <u/>
      <sz val="9"/>
      <color theme="10"/>
      <name val="Arial"/>
      <family val="2"/>
    </font>
    <font>
      <sz val="11"/>
      <color theme="8" tint="-0.249977111117893"/>
      <name val="Calibri"/>
      <family val="2"/>
      <scheme val="minor"/>
    </font>
    <font>
      <sz val="11"/>
      <color theme="1"/>
      <name val="Calibri"/>
      <family val="2"/>
      <scheme val="minor"/>
    </font>
    <font>
      <sz val="12"/>
      <color theme="1"/>
      <name val="Georgia"/>
      <family val="1"/>
    </font>
    <font>
      <b/>
      <sz val="12"/>
      <color theme="1"/>
      <name val="Georgia"/>
      <family val="1"/>
    </font>
    <font>
      <sz val="12"/>
      <name val="Arial"/>
      <family val="2"/>
    </font>
    <font>
      <b/>
      <sz val="12"/>
      <name val="Arial"/>
      <family val="2"/>
    </font>
    <font>
      <b/>
      <sz val="18"/>
      <color theme="1"/>
      <name val="Georgia"/>
      <family val="1"/>
    </font>
    <font>
      <b/>
      <sz val="10"/>
      <name val="Arial"/>
      <family val="2"/>
    </font>
    <font>
      <b/>
      <sz val="16"/>
      <color theme="1"/>
      <name val="Arial"/>
      <family val="2"/>
    </font>
    <font>
      <b/>
      <sz val="16"/>
      <name val="Arial"/>
      <family val="2"/>
    </font>
    <font>
      <sz val="16"/>
      <name val="Arial"/>
      <family val="2"/>
    </font>
    <font>
      <sz val="16"/>
      <name val="Calibri"/>
      <family val="2"/>
      <scheme val="minor"/>
    </font>
    <font>
      <sz val="9"/>
      <color theme="9" tint="-0.499984740745262"/>
      <name val="Arial"/>
      <family val="2"/>
    </font>
    <font>
      <sz val="12"/>
      <color theme="9" tint="-0.499984740745262"/>
      <name val="Arial"/>
      <family val="2"/>
    </font>
    <font>
      <u/>
      <sz val="10"/>
      <color theme="1"/>
      <name val="Arial"/>
      <family val="2"/>
    </font>
    <font>
      <sz val="10"/>
      <name val="Calibri"/>
      <family val="2"/>
      <scheme val="minor"/>
    </font>
    <font>
      <sz val="11"/>
      <name val="Calibri"/>
      <family val="2"/>
      <scheme val="minor"/>
    </font>
    <font>
      <b/>
      <sz val="13"/>
      <name val="Arial"/>
      <family val="2"/>
    </font>
    <font>
      <sz val="14"/>
      <color theme="1"/>
      <name val="Arial"/>
      <family val="2"/>
    </font>
    <font>
      <b/>
      <sz val="14"/>
      <color theme="1"/>
      <name val="Arial"/>
      <family val="2"/>
    </font>
  </fonts>
  <fills count="1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s>
  <cellStyleXfs count="4">
    <xf numFmtId="0" fontId="0" fillId="0" borderId="0"/>
    <xf numFmtId="0" fontId="8" fillId="0" borderId="0" applyNumberFormat="0" applyFill="0" applyBorder="0" applyAlignment="0" applyProtection="0"/>
    <xf numFmtId="9" fontId="19" fillId="0" borderId="0" applyFont="0" applyFill="0" applyBorder="0" applyAlignment="0" applyProtection="0"/>
    <xf numFmtId="0" fontId="8" fillId="0" borderId="0" applyNumberFormat="0" applyFill="0" applyBorder="0" applyAlignment="0" applyProtection="0"/>
  </cellStyleXfs>
  <cellXfs count="277">
    <xf numFmtId="0" fontId="0" fillId="0" borderId="0" xfId="0"/>
    <xf numFmtId="0" fontId="2" fillId="0" borderId="0" xfId="0" applyFont="1"/>
    <xf numFmtId="0" fontId="5" fillId="0" borderId="0" xfId="0" applyFont="1"/>
    <xf numFmtId="0" fontId="5" fillId="5" borderId="0" xfId="0" applyFont="1" applyFill="1" applyAlignment="1">
      <alignment horizontal="justify" vertical="top"/>
    </xf>
    <xf numFmtId="0" fontId="7" fillId="5" borderId="1" xfId="0" applyFont="1" applyFill="1" applyBorder="1" applyAlignment="1">
      <alignment horizontal="justify" vertical="top" wrapText="1"/>
    </xf>
    <xf numFmtId="0" fontId="10" fillId="5" borderId="0" xfId="0" applyFont="1" applyFill="1"/>
    <xf numFmtId="0" fontId="10" fillId="5" borderId="1" xfId="0" applyFont="1" applyFill="1" applyBorder="1" applyAlignment="1">
      <alignment horizontal="justify" vertical="top" wrapText="1"/>
    </xf>
    <xf numFmtId="0" fontId="10" fillId="5" borderId="0" xfId="0" applyFont="1" applyFill="1" applyAlignment="1">
      <alignment horizontal="justify" vertical="top"/>
    </xf>
    <xf numFmtId="0" fontId="7" fillId="5" borderId="1" xfId="0" applyFont="1" applyFill="1" applyBorder="1" applyAlignment="1">
      <alignment horizontal="justify" vertical="top"/>
    </xf>
    <xf numFmtId="0" fontId="15" fillId="0" borderId="0" xfId="0" applyFont="1" applyAlignment="1">
      <alignment horizontal="justify" vertical="top"/>
    </xf>
    <xf numFmtId="0" fontId="5" fillId="0" borderId="0" xfId="0" applyFont="1" applyAlignment="1">
      <alignment horizontal="justify" vertical="top"/>
    </xf>
    <xf numFmtId="0" fontId="11" fillId="5" borderId="1" xfId="0" applyFont="1" applyFill="1" applyBorder="1" applyAlignment="1">
      <alignment horizontal="center" vertical="top" wrapText="1"/>
    </xf>
    <xf numFmtId="0" fontId="11" fillId="5" borderId="1" xfId="0" applyFont="1" applyFill="1" applyBorder="1" applyAlignment="1">
      <alignment vertical="top" wrapText="1"/>
    </xf>
    <xf numFmtId="0" fontId="5" fillId="5" borderId="0" xfId="0" applyFont="1" applyFill="1" applyAlignment="1">
      <alignment horizontal="center" vertical="top"/>
    </xf>
    <xf numFmtId="0" fontId="10" fillId="5" borderId="0" xfId="0" applyFont="1" applyFill="1" applyAlignment="1">
      <alignment vertical="top"/>
    </xf>
    <xf numFmtId="0" fontId="5" fillId="8" borderId="0" xfId="0" applyFont="1" applyFill="1" applyAlignment="1">
      <alignment horizontal="justify" vertical="top"/>
    </xf>
    <xf numFmtId="0" fontId="5" fillId="8" borderId="0" xfId="0" applyFont="1" applyFill="1" applyAlignment="1">
      <alignment horizontal="center" vertical="top"/>
    </xf>
    <xf numFmtId="0" fontId="10" fillId="8" borderId="0" xfId="0" applyFont="1" applyFill="1" applyAlignment="1">
      <alignment vertical="top"/>
    </xf>
    <xf numFmtId="0" fontId="10" fillId="8" borderId="0" xfId="0" applyFont="1" applyFill="1" applyAlignment="1">
      <alignment horizontal="justify" vertical="top"/>
    </xf>
    <xf numFmtId="0" fontId="10" fillId="8" borderId="0" xfId="0" applyFont="1" applyFill="1"/>
    <xf numFmtId="0" fontId="6" fillId="5" borderId="6"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20" fillId="0" borderId="0" xfId="0" applyFont="1"/>
    <xf numFmtId="0" fontId="20" fillId="0" borderId="0" xfId="0" applyFont="1" applyAlignment="1">
      <alignment horizontal="center" vertical="center"/>
    </xf>
    <xf numFmtId="0" fontId="20" fillId="0" borderId="0" xfId="0" applyFont="1" applyAlignment="1">
      <alignment wrapText="1"/>
    </xf>
    <xf numFmtId="9" fontId="23" fillId="0" borderId="1" xfId="2"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9" fontId="22" fillId="0" borderId="1" xfId="2" applyFont="1" applyBorder="1" applyAlignment="1" applyProtection="1">
      <alignment horizontal="center" vertical="center" wrapText="1"/>
      <protection locked="0"/>
    </xf>
    <xf numFmtId="0" fontId="22" fillId="0" borderId="1" xfId="0" applyFont="1" applyBorder="1" applyAlignment="1">
      <alignment horizontal="justify" vertical="center" wrapText="1"/>
    </xf>
    <xf numFmtId="0" fontId="21" fillId="11"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10" fillId="0" borderId="1" xfId="0" applyFont="1" applyFill="1" applyBorder="1" applyAlignment="1">
      <alignment horizontal="justify" vertical="top" wrapText="1"/>
    </xf>
    <xf numFmtId="0" fontId="26" fillId="10" borderId="1" xfId="0" applyFont="1" applyFill="1" applyBorder="1" applyAlignment="1">
      <alignment horizontal="center" vertical="center"/>
    </xf>
    <xf numFmtId="0" fontId="26" fillId="0" borderId="1" xfId="0" applyFont="1" applyBorder="1" applyAlignment="1">
      <alignment horizontal="center" vertical="center"/>
    </xf>
    <xf numFmtId="0" fontId="14" fillId="3" borderId="17" xfId="0" applyFont="1" applyFill="1" applyBorder="1" applyAlignment="1">
      <alignment vertical="top" wrapText="1"/>
    </xf>
    <xf numFmtId="0" fontId="17" fillId="3" borderId="15" xfId="1" applyFont="1" applyFill="1" applyBorder="1" applyAlignment="1">
      <alignment horizontal="justify" vertical="top" wrapText="1"/>
    </xf>
    <xf numFmtId="0" fontId="25" fillId="6" borderId="6" xfId="0" applyFont="1" applyFill="1" applyBorder="1" applyAlignment="1">
      <alignment horizontal="centerContinuous" vertical="center" wrapText="1"/>
    </xf>
    <xf numFmtId="0" fontId="28" fillId="6" borderId="1" xfId="0" applyFont="1" applyFill="1" applyBorder="1" applyAlignment="1">
      <alignment horizontal="centerContinuous" vertical="center" wrapText="1"/>
    </xf>
    <xf numFmtId="0" fontId="29" fillId="6" borderId="1" xfId="0" applyFont="1" applyFill="1" applyBorder="1" applyAlignment="1">
      <alignment horizontal="centerContinuous" vertical="center" wrapText="1"/>
    </xf>
    <xf numFmtId="0" fontId="28" fillId="8" borderId="0" xfId="0" applyFont="1" applyFill="1" applyAlignment="1">
      <alignment horizontal="centerContinuous" vertical="center"/>
    </xf>
    <xf numFmtId="0" fontId="28" fillId="6" borderId="0" xfId="0" applyFont="1" applyFill="1" applyAlignment="1">
      <alignment horizontal="centerContinuous" vertical="center"/>
    </xf>
    <xf numFmtId="0" fontId="5" fillId="3" borderId="6" xfId="0" applyFont="1" applyFill="1" applyBorder="1" applyAlignment="1">
      <alignment vertical="top" wrapText="1"/>
    </xf>
    <xf numFmtId="0" fontId="28" fillId="6" borderId="1" xfId="1" applyFont="1" applyFill="1" applyBorder="1" applyAlignment="1">
      <alignment horizontal="centerContinuous" vertical="center" wrapText="1"/>
    </xf>
    <xf numFmtId="0" fontId="31" fillId="0" borderId="0" xfId="0" applyFont="1"/>
    <xf numFmtId="0" fontId="11" fillId="5" borderId="4" xfId="0" applyFont="1" applyFill="1" applyBorder="1" applyAlignment="1">
      <alignment horizontal="justify" vertical="top" wrapText="1"/>
    </xf>
    <xf numFmtId="0" fontId="10" fillId="0" borderId="0" xfId="0" applyFont="1"/>
    <xf numFmtId="0" fontId="9" fillId="0" borderId="1" xfId="0" applyFont="1" applyBorder="1" applyAlignment="1">
      <alignment vertical="top" wrapText="1"/>
    </xf>
    <xf numFmtId="0" fontId="10" fillId="0" borderId="1" xfId="0" applyFont="1" applyBorder="1" applyAlignment="1">
      <alignment vertical="top" wrapText="1"/>
    </xf>
    <xf numFmtId="0" fontId="10" fillId="0" borderId="0" xfId="0" applyFont="1" applyAlignment="1">
      <alignment wrapText="1"/>
    </xf>
    <xf numFmtId="0" fontId="10" fillId="0" borderId="0" xfId="0" applyFont="1" applyAlignment="1">
      <alignment vertical="top"/>
    </xf>
    <xf numFmtId="0" fontId="7" fillId="5" borderId="3" xfId="0" applyFont="1" applyFill="1" applyBorder="1" applyAlignment="1">
      <alignment horizontal="justify" vertical="top" wrapText="1"/>
    </xf>
    <xf numFmtId="0" fontId="11" fillId="5" borderId="1" xfId="0" applyFont="1" applyFill="1" applyBorder="1" applyAlignment="1">
      <alignment horizontal="justify" vertical="top" wrapText="1"/>
    </xf>
    <xf numFmtId="164" fontId="11" fillId="5" borderId="1" xfId="0" applyNumberFormat="1" applyFont="1" applyFill="1" applyBorder="1" applyAlignment="1">
      <alignment horizontal="center" vertical="center" wrapText="1"/>
    </xf>
    <xf numFmtId="0" fontId="11" fillId="5" borderId="1" xfId="0" applyFont="1" applyFill="1" applyBorder="1" applyAlignment="1">
      <alignment horizontal="justify" vertical="top"/>
    </xf>
    <xf numFmtId="0" fontId="7" fillId="5" borderId="7" xfId="0" applyFont="1" applyFill="1" applyBorder="1" applyAlignment="1">
      <alignment horizontal="justify" vertical="top" wrapText="1"/>
    </xf>
    <xf numFmtId="0" fontId="7" fillId="5" borderId="6" xfId="0" applyFont="1" applyFill="1" applyBorder="1" applyAlignment="1">
      <alignment horizontal="justify" vertical="top" wrapText="1"/>
    </xf>
    <xf numFmtId="0" fontId="7" fillId="5" borderId="4" xfId="0" applyFont="1" applyFill="1" applyBorder="1" applyAlignment="1">
      <alignment horizontal="center" vertical="top"/>
    </xf>
    <xf numFmtId="0" fontId="33" fillId="5" borderId="5" xfId="0" applyFont="1" applyFill="1" applyBorder="1" applyAlignment="1">
      <alignment horizontal="center" vertical="top"/>
    </xf>
    <xf numFmtId="164" fontId="11" fillId="5" borderId="4" xfId="0" applyNumberFormat="1" applyFont="1" applyFill="1" applyBorder="1" applyAlignment="1">
      <alignment horizontal="center" vertical="center" wrapText="1"/>
    </xf>
    <xf numFmtId="0" fontId="7" fillId="5" borderId="6" xfId="0" applyFont="1" applyFill="1" applyBorder="1" applyAlignment="1">
      <alignment horizontal="justify" vertical="top"/>
    </xf>
    <xf numFmtId="14" fontId="11" fillId="5" borderId="1" xfId="0" applyNumberFormat="1" applyFont="1" applyFill="1" applyBorder="1" applyAlignment="1">
      <alignment horizontal="center" vertical="center"/>
    </xf>
    <xf numFmtId="0" fontId="7" fillId="5" borderId="3" xfId="0" applyFont="1" applyFill="1" applyBorder="1" applyAlignment="1">
      <alignment horizontal="justify" vertical="top"/>
    </xf>
    <xf numFmtId="0" fontId="7" fillId="5" borderId="7" xfId="0" applyFont="1" applyFill="1" applyBorder="1" applyAlignment="1">
      <alignment horizontal="justify" vertical="top"/>
    </xf>
    <xf numFmtId="0" fontId="11" fillId="5" borderId="4" xfId="0" applyFont="1" applyFill="1" applyBorder="1" applyAlignment="1">
      <alignment horizontal="center" vertical="top" wrapText="1"/>
    </xf>
    <xf numFmtId="14" fontId="11" fillId="5" borderId="4" xfId="0" applyNumberFormat="1" applyFont="1" applyFill="1" applyBorder="1" applyAlignment="1">
      <alignment horizontal="center" vertical="center"/>
    </xf>
    <xf numFmtId="0" fontId="7" fillId="5" borderId="1" xfId="0" applyFont="1" applyFill="1" applyBorder="1" applyAlignment="1">
      <alignment horizontal="center" vertical="top" wrapText="1"/>
    </xf>
    <xf numFmtId="0" fontId="11" fillId="5" borderId="1" xfId="0" applyFont="1" applyFill="1" applyBorder="1" applyAlignment="1">
      <alignment vertical="top"/>
    </xf>
    <xf numFmtId="14" fontId="11" fillId="5" borderId="1" xfId="0" applyNumberFormat="1" applyFont="1" applyFill="1" applyBorder="1" applyAlignment="1">
      <alignment vertical="center"/>
    </xf>
    <xf numFmtId="0" fontId="11" fillId="5" borderId="3" xfId="0" applyFont="1" applyFill="1" applyBorder="1" applyAlignment="1">
      <alignment horizontal="justify" vertical="top" wrapText="1"/>
    </xf>
    <xf numFmtId="0" fontId="11" fillId="5" borderId="7" xfId="0" applyFont="1" applyFill="1" applyBorder="1" applyAlignment="1">
      <alignment horizontal="justify" vertical="top" wrapText="1"/>
    </xf>
    <xf numFmtId="14" fontId="33" fillId="5" borderId="23" xfId="0" applyNumberFormat="1" applyFont="1" applyFill="1" applyBorder="1" applyAlignment="1">
      <alignment vertical="top" wrapText="1"/>
    </xf>
    <xf numFmtId="14" fontId="33" fillId="5" borderId="16" xfId="0" applyNumberFormat="1" applyFont="1" applyFill="1" applyBorder="1" applyAlignment="1">
      <alignment vertical="top" wrapText="1"/>
    </xf>
    <xf numFmtId="0" fontId="7" fillId="5" borderId="1" xfId="0" applyFont="1" applyFill="1" applyBorder="1" applyAlignment="1">
      <alignment vertical="top" wrapText="1"/>
    </xf>
    <xf numFmtId="0" fontId="7" fillId="5" borderId="15" xfId="0" applyFont="1" applyFill="1" applyBorder="1" applyAlignment="1">
      <alignment horizontal="justify" vertical="top" wrapText="1"/>
    </xf>
    <xf numFmtId="0" fontId="7" fillId="5" borderId="21" xfId="0" applyFont="1" applyFill="1" applyBorder="1" applyAlignment="1">
      <alignment horizontal="center" vertical="top"/>
    </xf>
    <xf numFmtId="0" fontId="11" fillId="5" borderId="21" xfId="0" applyFont="1" applyFill="1" applyBorder="1" applyAlignment="1">
      <alignment vertical="top" wrapText="1"/>
    </xf>
    <xf numFmtId="0" fontId="11" fillId="5" borderId="22" xfId="0" applyFont="1" applyFill="1" applyBorder="1" applyAlignment="1">
      <alignment horizontal="justify" vertical="top" wrapText="1"/>
    </xf>
    <xf numFmtId="164" fontId="11" fillId="5" borderId="24" xfId="0" applyNumberFormat="1" applyFont="1" applyFill="1" applyBorder="1" applyAlignment="1">
      <alignment horizontal="center" vertical="center" wrapText="1"/>
    </xf>
    <xf numFmtId="164" fontId="11" fillId="5" borderId="16" xfId="0" applyNumberFormat="1" applyFont="1" applyFill="1" applyBorder="1" applyAlignment="1">
      <alignment horizontal="center" vertical="center" wrapText="1"/>
    </xf>
    <xf numFmtId="0" fontId="7" fillId="5" borderId="16" xfId="0" applyFont="1" applyFill="1" applyBorder="1" applyAlignment="1">
      <alignment vertical="top"/>
    </xf>
    <xf numFmtId="0" fontId="11" fillId="5" borderId="16" xfId="0" applyFont="1" applyFill="1" applyBorder="1" applyAlignment="1">
      <alignment vertical="top" wrapText="1"/>
    </xf>
    <xf numFmtId="0" fontId="11" fillId="5" borderId="16" xfId="0" applyFont="1" applyFill="1" applyBorder="1" applyAlignment="1">
      <alignment horizontal="justify" vertical="top" wrapText="1"/>
    </xf>
    <xf numFmtId="164" fontId="11" fillId="5" borderId="6" xfId="0" applyNumberFormat="1" applyFont="1" applyFill="1" applyBorder="1" applyAlignment="1">
      <alignment horizontal="center" vertical="center" wrapText="1"/>
    </xf>
    <xf numFmtId="0" fontId="9" fillId="8" borderId="2" xfId="0" applyFont="1" applyFill="1" applyBorder="1" applyAlignment="1">
      <alignment horizontal="justify" vertical="top" wrapText="1"/>
    </xf>
    <xf numFmtId="0" fontId="25" fillId="8" borderId="2" xfId="0" applyFont="1" applyFill="1" applyBorder="1" applyAlignment="1">
      <alignment horizontal="justify" vertical="top" wrapText="1"/>
    </xf>
    <xf numFmtId="0" fontId="25" fillId="8" borderId="2" xfId="0" applyFont="1" applyFill="1" applyBorder="1" applyAlignment="1">
      <alignment horizontal="justify" vertical="top"/>
    </xf>
    <xf numFmtId="0" fontId="9" fillId="8" borderId="2" xfId="0" applyFont="1" applyFill="1" applyBorder="1" applyAlignment="1">
      <alignment horizontal="justify" vertical="top"/>
    </xf>
    <xf numFmtId="0" fontId="12" fillId="5" borderId="1" xfId="0" applyFont="1" applyFill="1" applyBorder="1" applyAlignment="1">
      <alignment horizontal="justify" vertical="top"/>
    </xf>
    <xf numFmtId="0" fontId="10" fillId="5" borderId="3" xfId="0" applyFont="1" applyFill="1" applyBorder="1" applyAlignment="1">
      <alignment horizontal="justify" vertical="top" wrapText="1"/>
    </xf>
    <xf numFmtId="0" fontId="6" fillId="8" borderId="2" xfId="0" applyFont="1" applyFill="1" applyBorder="1" applyAlignment="1">
      <alignment horizontal="justify" vertical="top" wrapText="1"/>
    </xf>
    <xf numFmtId="0" fontId="13" fillId="8" borderId="2" xfId="0" applyFont="1" applyFill="1" applyBorder="1" applyAlignment="1">
      <alignment horizontal="justify" vertical="top" wrapText="1"/>
    </xf>
    <xf numFmtId="0" fontId="27" fillId="8" borderId="2" xfId="0" applyFont="1" applyFill="1" applyBorder="1" applyAlignment="1">
      <alignment horizontal="centerContinuous" vertical="center" wrapText="1"/>
    </xf>
    <xf numFmtId="0" fontId="1" fillId="8" borderId="2" xfId="0" applyFont="1" applyFill="1" applyBorder="1" applyAlignment="1">
      <alignment horizontal="justify" vertical="top" wrapText="1"/>
    </xf>
    <xf numFmtId="0" fontId="1" fillId="8" borderId="2" xfId="0" applyFont="1" applyFill="1" applyBorder="1" applyAlignment="1">
      <alignment vertical="top" wrapText="1"/>
    </xf>
    <xf numFmtId="0" fontId="9" fillId="8" borderId="2" xfId="0" applyFont="1" applyFill="1" applyBorder="1" applyAlignment="1">
      <alignment vertical="top" wrapText="1"/>
    </xf>
    <xf numFmtId="0" fontId="9" fillId="8" borderId="2" xfId="0" applyFont="1" applyFill="1" applyBorder="1" applyAlignment="1">
      <alignment vertical="center" wrapText="1"/>
    </xf>
    <xf numFmtId="0" fontId="9" fillId="8" borderId="3" xfId="0" applyFont="1" applyFill="1" applyBorder="1" applyAlignment="1">
      <alignment vertical="center" wrapText="1"/>
    </xf>
    <xf numFmtId="0" fontId="2" fillId="8" borderId="0" xfId="0" applyFont="1" applyFill="1"/>
    <xf numFmtId="0" fontId="27" fillId="8" borderId="1" xfId="0" applyFont="1" applyFill="1" applyBorder="1" applyAlignment="1">
      <alignment horizontal="centerContinuous" vertical="center" wrapText="1"/>
    </xf>
    <xf numFmtId="0" fontId="23" fillId="8" borderId="2" xfId="0" applyFont="1" applyFill="1" applyBorder="1" applyAlignment="1">
      <alignment horizontal="justify" vertical="top" wrapText="1"/>
    </xf>
    <xf numFmtId="0" fontId="23" fillId="8" borderId="2" xfId="0" applyFont="1" applyFill="1" applyBorder="1" applyAlignment="1">
      <alignment horizontal="left" vertical="top" wrapText="1"/>
    </xf>
    <xf numFmtId="0" fontId="25" fillId="8" borderId="2" xfId="0" applyFont="1" applyFill="1" applyBorder="1" applyAlignment="1">
      <alignment horizontal="left" vertical="top" wrapText="1"/>
    </xf>
    <xf numFmtId="0" fontId="25" fillId="8" borderId="2" xfId="0" applyFont="1" applyFill="1" applyBorder="1" applyAlignment="1">
      <alignment horizontal="left" vertical="center" wrapText="1"/>
    </xf>
    <xf numFmtId="0" fontId="25" fillId="8" borderId="3" xfId="0" applyFont="1" applyFill="1" applyBorder="1" applyAlignment="1">
      <alignment horizontal="left" vertical="center" wrapText="1"/>
    </xf>
    <xf numFmtId="0" fontId="6" fillId="8" borderId="2" xfId="0" applyFont="1" applyFill="1" applyBorder="1" applyAlignment="1">
      <alignment horizontal="justify" vertical="top"/>
    </xf>
    <xf numFmtId="0" fontId="13" fillId="8" borderId="2" xfId="0" applyFont="1" applyFill="1" applyBorder="1" applyAlignment="1">
      <alignment horizontal="justify" vertical="top"/>
    </xf>
    <xf numFmtId="0" fontId="27" fillId="8" borderId="1" xfId="0" applyFont="1" applyFill="1" applyBorder="1" applyAlignment="1">
      <alignment horizontal="centerContinuous" vertical="center"/>
    </xf>
    <xf numFmtId="0" fontId="23" fillId="8" borderId="2" xfId="0" applyFont="1" applyFill="1" applyBorder="1" applyAlignment="1">
      <alignment horizontal="justify" vertical="top"/>
    </xf>
    <xf numFmtId="0" fontId="23" fillId="8" borderId="2" xfId="0" applyFont="1" applyFill="1" applyBorder="1" applyAlignment="1">
      <alignment vertical="top"/>
    </xf>
    <xf numFmtId="0" fontId="25" fillId="8" borderId="2" xfId="0" applyFont="1" applyFill="1" applyBorder="1" applyAlignment="1">
      <alignment vertical="top"/>
    </xf>
    <xf numFmtId="0" fontId="25" fillId="8" borderId="2" xfId="0" applyFont="1" applyFill="1" applyBorder="1" applyAlignment="1">
      <alignment vertical="center"/>
    </xf>
    <xf numFmtId="0" fontId="25" fillId="8" borderId="3" xfId="0" applyFont="1" applyFill="1" applyBorder="1" applyAlignment="1">
      <alignment vertical="center"/>
    </xf>
    <xf numFmtId="0" fontId="10" fillId="0" borderId="0" xfId="0" applyFont="1" applyAlignment="1">
      <alignment horizontal="center" vertical="center"/>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9" fillId="16" borderId="1" xfId="0" applyFont="1" applyFill="1" applyBorder="1" applyAlignment="1">
      <alignment horizontal="center" vertical="center"/>
    </xf>
    <xf numFmtId="1" fontId="22" fillId="10" borderId="1" xfId="0" applyNumberFormat="1" applyFont="1" applyFill="1" applyBorder="1" applyAlignment="1" applyProtection="1">
      <alignment horizontal="center" vertical="center" wrapText="1"/>
      <protection locked="0"/>
    </xf>
    <xf numFmtId="1" fontId="22" fillId="15" borderId="1" xfId="0" applyNumberFormat="1" applyFont="1" applyFill="1" applyBorder="1" applyAlignment="1" applyProtection="1">
      <alignment horizontal="center" vertical="center" wrapText="1"/>
      <protection locked="0"/>
    </xf>
    <xf numFmtId="1" fontId="22" fillId="14" borderId="1" xfId="0" applyNumberFormat="1" applyFont="1" applyFill="1" applyBorder="1" applyAlignment="1" applyProtection="1">
      <alignment horizontal="center" vertical="center" wrapText="1"/>
      <protection locked="0"/>
    </xf>
    <xf numFmtId="1" fontId="22" fillId="13" borderId="1" xfId="0" applyNumberFormat="1" applyFont="1" applyFill="1" applyBorder="1" applyAlignment="1" applyProtection="1">
      <alignment horizontal="center" vertical="center" wrapText="1"/>
      <protection locked="0"/>
    </xf>
    <xf numFmtId="1" fontId="22" fillId="12" borderId="1" xfId="0" applyNumberFormat="1" applyFont="1" applyFill="1" applyBorder="1" applyAlignment="1" applyProtection="1">
      <alignment horizontal="center" vertical="center" wrapText="1"/>
      <protection locked="0"/>
    </xf>
    <xf numFmtId="0" fontId="37" fillId="8" borderId="1" xfId="0" applyFont="1" applyFill="1" applyBorder="1" applyAlignment="1">
      <alignment horizontal="center" vertical="center"/>
    </xf>
    <xf numFmtId="0" fontId="5" fillId="16" borderId="1" xfId="0" applyFont="1" applyFill="1" applyBorder="1" applyAlignment="1">
      <alignment horizontal="center" vertical="center"/>
    </xf>
    <xf numFmtId="0" fontId="7" fillId="5" borderId="1" xfId="0" applyFont="1" applyFill="1" applyBorder="1" applyAlignment="1">
      <alignment horizontal="center" vertical="top"/>
    </xf>
    <xf numFmtId="0" fontId="11" fillId="5" borderId="1" xfId="0" applyFont="1" applyFill="1" applyBorder="1" applyAlignment="1">
      <alignment horizontal="center" vertical="top"/>
    </xf>
    <xf numFmtId="0" fontId="14" fillId="3" borderId="15" xfId="0" applyFont="1" applyFill="1" applyBorder="1" applyAlignment="1">
      <alignment horizontal="justify" vertical="top" wrapText="1"/>
    </xf>
    <xf numFmtId="0" fontId="15" fillId="3" borderId="15" xfId="0" applyFont="1" applyFill="1" applyBorder="1" applyAlignment="1">
      <alignment horizontal="justify" vertical="top" wrapText="1"/>
    </xf>
    <xf numFmtId="0" fontId="5" fillId="3" borderId="1" xfId="0" applyFont="1" applyFill="1" applyBorder="1" applyAlignment="1">
      <alignment horizontal="justify" vertical="top" wrapText="1"/>
    </xf>
    <xf numFmtId="0" fontId="5" fillId="3" borderId="4" xfId="0" applyFont="1" applyFill="1" applyBorder="1" applyAlignment="1">
      <alignment horizontal="justify" vertical="top" wrapText="1"/>
    </xf>
    <xf numFmtId="0" fontId="5" fillId="3" borderId="5" xfId="0" applyFont="1" applyFill="1" applyBorder="1" applyAlignment="1">
      <alignment horizontal="justify" vertical="top" wrapText="1"/>
    </xf>
    <xf numFmtId="0" fontId="5" fillId="3" borderId="6" xfId="0" applyFont="1" applyFill="1" applyBorder="1" applyAlignment="1">
      <alignment horizontal="justify" vertical="top" wrapText="1"/>
    </xf>
    <xf numFmtId="0" fontId="5" fillId="2" borderId="1" xfId="0" applyFont="1" applyFill="1" applyBorder="1" applyAlignment="1">
      <alignment horizontal="justify" vertical="top" wrapText="1"/>
    </xf>
    <xf numFmtId="0" fontId="5" fillId="2" borderId="1" xfId="0" applyFont="1" applyFill="1" applyBorder="1" applyAlignment="1">
      <alignment horizontal="justify" vertical="top"/>
    </xf>
    <xf numFmtId="0" fontId="14" fillId="3" borderId="17" xfId="0" applyFont="1" applyFill="1" applyBorder="1" applyAlignment="1">
      <alignment horizontal="justify" vertical="top" wrapText="1"/>
    </xf>
    <xf numFmtId="0" fontId="10" fillId="5" borderId="4" xfId="0" applyFont="1" applyFill="1" applyBorder="1" applyAlignment="1">
      <alignment horizontal="justify" vertical="top" wrapText="1"/>
    </xf>
    <xf numFmtId="0" fontId="10" fillId="0" borderId="1" xfId="0" applyFont="1" applyBorder="1" applyAlignment="1">
      <alignment horizontal="justify" vertical="top" wrapText="1"/>
    </xf>
    <xf numFmtId="0" fontId="10" fillId="0" borderId="1" xfId="0" applyFont="1" applyBorder="1" applyAlignment="1">
      <alignment wrapText="1"/>
    </xf>
    <xf numFmtId="0" fontId="10" fillId="0" borderId="6" xfId="0" applyFont="1" applyBorder="1" applyAlignment="1">
      <alignment horizontal="justify" vertical="top" wrapText="1"/>
    </xf>
    <xf numFmtId="0" fontId="9" fillId="11" borderId="1" xfId="0" applyFont="1" applyFill="1" applyBorder="1" applyAlignment="1">
      <alignment horizontal="center" vertical="center" wrapText="1"/>
    </xf>
    <xf numFmtId="0" fontId="9" fillId="11" borderId="1" xfId="0" applyFont="1" applyFill="1" applyBorder="1" applyAlignment="1">
      <alignment horizontal="center" vertical="center"/>
    </xf>
    <xf numFmtId="0" fontId="21" fillId="0" borderId="14" xfId="0" applyFont="1" applyBorder="1" applyAlignment="1">
      <alignment horizontal="center" vertical="center" wrapText="1"/>
    </xf>
    <xf numFmtId="0" fontId="7" fillId="5" borderId="1" xfId="0" applyFont="1" applyFill="1" applyBorder="1" applyAlignment="1">
      <alignment horizontal="center" vertical="top"/>
    </xf>
    <xf numFmtId="0" fontId="34" fillId="0" borderId="1" xfId="0" applyFont="1" applyBorder="1" applyAlignment="1">
      <alignment horizontal="center" vertical="top"/>
    </xf>
    <xf numFmtId="0" fontId="11" fillId="5" borderId="1" xfId="0" applyFont="1" applyFill="1" applyBorder="1" applyAlignment="1">
      <alignment horizontal="center" vertical="top"/>
    </xf>
    <xf numFmtId="0" fontId="33" fillId="5" borderId="1" xfId="0" applyFont="1" applyFill="1" applyBorder="1" applyAlignment="1">
      <alignment horizontal="center" vertical="top"/>
    </xf>
    <xf numFmtId="0" fontId="34" fillId="0" borderId="1" xfId="0" applyFont="1" applyBorder="1" applyAlignment="1">
      <alignment vertical="top"/>
    </xf>
    <xf numFmtId="0" fontId="10" fillId="5" borderId="17" xfId="0" applyFont="1" applyFill="1" applyBorder="1" applyAlignment="1">
      <alignment vertical="top" wrapText="1"/>
    </xf>
    <xf numFmtId="0" fontId="0" fillId="5" borderId="18" xfId="0" applyFont="1" applyFill="1" applyBorder="1" applyAlignment="1">
      <alignment vertical="top" wrapText="1"/>
    </xf>
    <xf numFmtId="0" fontId="0" fillId="5" borderId="19" xfId="0" applyFont="1" applyFill="1" applyBorder="1" applyAlignment="1">
      <alignment vertical="top" wrapText="1"/>
    </xf>
    <xf numFmtId="14" fontId="33" fillId="5" borderId="4" xfId="0" applyNumberFormat="1" applyFont="1" applyFill="1" applyBorder="1" applyAlignment="1">
      <alignment vertical="top" wrapText="1"/>
    </xf>
    <xf numFmtId="0" fontId="34" fillId="0" borderId="5" xfId="0" applyFont="1" applyBorder="1" applyAlignment="1">
      <alignment vertical="top" wrapText="1"/>
    </xf>
    <xf numFmtId="0" fontId="34" fillId="0" borderId="6" xfId="0" applyFont="1" applyBorder="1" applyAlignment="1">
      <alignment vertical="top" wrapText="1"/>
    </xf>
    <xf numFmtId="14" fontId="33" fillId="5" borderId="25" xfId="0" applyNumberFormat="1" applyFont="1" applyFill="1" applyBorder="1" applyAlignment="1">
      <alignment vertical="top" wrapText="1"/>
    </xf>
    <xf numFmtId="0" fontId="34" fillId="0" borderId="20" xfId="0" applyFont="1" applyBorder="1" applyAlignment="1">
      <alignment vertical="top" wrapText="1"/>
    </xf>
    <xf numFmtId="0" fontId="34" fillId="0" borderId="26" xfId="0" applyFont="1" applyBorder="1" applyAlignment="1">
      <alignment vertical="top" wrapText="1"/>
    </xf>
    <xf numFmtId="0" fontId="5" fillId="0" borderId="0" xfId="0" applyFont="1" applyAlignment="1">
      <alignment horizontal="center" vertical="top"/>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14" fillId="3" borderId="15" xfId="0" applyFont="1" applyFill="1" applyBorder="1" applyAlignment="1">
      <alignment horizontal="justify" vertical="top" wrapText="1"/>
    </xf>
    <xf numFmtId="0" fontId="15" fillId="3" borderId="15" xfId="0" applyFont="1" applyFill="1" applyBorder="1" applyAlignment="1">
      <alignment horizontal="justify" vertical="top" wrapText="1"/>
    </xf>
    <xf numFmtId="0" fontId="5" fillId="3" borderId="1" xfId="0" applyFont="1" applyFill="1" applyBorder="1" applyAlignment="1">
      <alignment horizontal="justify" vertical="top" wrapText="1"/>
    </xf>
    <xf numFmtId="0" fontId="37" fillId="8" borderId="1" xfId="0" applyFont="1" applyFill="1" applyBorder="1" applyAlignment="1">
      <alignment horizontal="justify" vertical="top" wrapText="1"/>
    </xf>
    <xf numFmtId="0" fontId="36" fillId="8" borderId="1"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2" borderId="5" xfId="0" applyFont="1" applyFill="1" applyBorder="1" applyAlignment="1">
      <alignment horizontal="justify" vertical="top" wrapText="1"/>
    </xf>
    <xf numFmtId="0" fontId="7" fillId="0" borderId="6" xfId="0" applyFont="1" applyBorder="1" applyAlignment="1">
      <alignment horizontal="justify" vertical="top" wrapText="1"/>
    </xf>
    <xf numFmtId="0" fontId="5" fillId="3" borderId="4" xfId="0" applyFont="1" applyFill="1" applyBorder="1" applyAlignment="1">
      <alignment horizontal="justify" vertical="top" wrapText="1"/>
    </xf>
    <xf numFmtId="0" fontId="5" fillId="3" borderId="5" xfId="0" applyFont="1" applyFill="1" applyBorder="1" applyAlignment="1">
      <alignment horizontal="justify" vertical="top" wrapText="1"/>
    </xf>
    <xf numFmtId="0" fontId="5" fillId="3" borderId="6" xfId="0" applyFont="1" applyFill="1" applyBorder="1" applyAlignment="1">
      <alignment horizontal="justify" vertical="top" wrapText="1"/>
    </xf>
    <xf numFmtId="0" fontId="5" fillId="2" borderId="7" xfId="0" applyFont="1" applyFill="1" applyBorder="1" applyAlignment="1">
      <alignment horizontal="justify" vertical="top"/>
    </xf>
    <xf numFmtId="0" fontId="5" fillId="2" borderId="8" xfId="0" applyFont="1" applyFill="1" applyBorder="1" applyAlignment="1">
      <alignment horizontal="justify" vertical="top"/>
    </xf>
    <xf numFmtId="0" fontId="0" fillId="0" borderId="8" xfId="0" applyBorder="1" applyAlignment="1">
      <alignment horizontal="justify" vertical="top"/>
    </xf>
    <xf numFmtId="0" fontId="0" fillId="0" borderId="9" xfId="0" applyBorder="1" applyAlignment="1">
      <alignment horizontal="justify" vertical="top"/>
    </xf>
    <xf numFmtId="0" fontId="5" fillId="2" borderId="4" xfId="0" applyFont="1" applyFill="1" applyBorder="1" applyAlignment="1">
      <alignment horizontal="justify" vertical="top" wrapText="1"/>
    </xf>
    <xf numFmtId="0" fontId="5" fillId="2" borderId="5" xfId="0" applyFont="1" applyFill="1" applyBorder="1" applyAlignment="1">
      <alignment horizontal="justify" vertical="top" wrapText="1"/>
    </xf>
    <xf numFmtId="0" fontId="5" fillId="0" borderId="5" xfId="0" applyFont="1" applyBorder="1" applyAlignment="1">
      <alignment horizontal="justify" vertical="top" wrapText="1"/>
    </xf>
    <xf numFmtId="0" fontId="5" fillId="2" borderId="1" xfId="0" applyFont="1" applyFill="1" applyBorder="1" applyAlignment="1">
      <alignment horizontal="justify" vertical="top" wrapText="1"/>
    </xf>
    <xf numFmtId="0" fontId="5" fillId="2" borderId="1" xfId="0" applyFont="1" applyFill="1" applyBorder="1" applyAlignment="1">
      <alignment horizontal="justify" vertical="top"/>
    </xf>
    <xf numFmtId="0" fontId="14" fillId="3" borderId="17" xfId="0" applyFont="1" applyFill="1" applyBorder="1" applyAlignment="1">
      <alignment horizontal="justify" vertical="top" wrapText="1"/>
    </xf>
    <xf numFmtId="0" fontId="0" fillId="0" borderId="19" xfId="0" applyBorder="1" applyAlignment="1">
      <alignment horizontal="justify" vertical="top" wrapText="1"/>
    </xf>
    <xf numFmtId="0" fontId="6" fillId="0" borderId="0" xfId="0" applyFont="1" applyAlignment="1">
      <alignment horizontal="center" vertical="top"/>
    </xf>
    <xf numFmtId="0" fontId="5" fillId="2" borderId="6" xfId="0" applyFont="1" applyFill="1" applyBorder="1" applyAlignment="1">
      <alignment horizontal="justify" vertical="top" wrapText="1"/>
    </xf>
    <xf numFmtId="0" fontId="5" fillId="2" borderId="4" xfId="0" applyFont="1" applyFill="1" applyBorder="1" applyAlignment="1">
      <alignment horizontal="justify" vertical="top"/>
    </xf>
    <xf numFmtId="0" fontId="5" fillId="2" borderId="5" xfId="0" applyFont="1" applyFill="1" applyBorder="1" applyAlignment="1">
      <alignment horizontal="justify" vertical="top"/>
    </xf>
    <xf numFmtId="0" fontId="5" fillId="2" borderId="6" xfId="0" applyFont="1" applyFill="1" applyBorder="1" applyAlignment="1">
      <alignment horizontal="justify" vertical="top"/>
    </xf>
    <xf numFmtId="0" fontId="3" fillId="6" borderId="10" xfId="0" applyFont="1" applyFill="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0" fontId="5" fillId="0" borderId="6" xfId="0" applyFont="1" applyBorder="1" applyAlignment="1">
      <alignment horizontal="justify" vertical="top" wrapText="1"/>
    </xf>
    <xf numFmtId="0" fontId="7" fillId="5" borderId="18" xfId="0" applyFont="1" applyFill="1" applyBorder="1" applyAlignment="1">
      <alignment horizontal="justify" vertical="top" wrapText="1"/>
    </xf>
    <xf numFmtId="0" fontId="34" fillId="0" borderId="18" xfId="0" applyFont="1" applyBorder="1" applyAlignment="1">
      <alignment horizontal="justify" vertical="top" wrapText="1"/>
    </xf>
    <xf numFmtId="0" fontId="34" fillId="0" borderId="19" xfId="0" applyFont="1" applyBorder="1" applyAlignment="1">
      <alignment horizontal="justify" vertical="top" wrapText="1"/>
    </xf>
    <xf numFmtId="0" fontId="16" fillId="0" borderId="19" xfId="0" applyFont="1" applyBorder="1" applyAlignment="1">
      <alignment horizontal="justify" vertical="top" wrapText="1"/>
    </xf>
    <xf numFmtId="0" fontId="5" fillId="3" borderId="4" xfId="0" applyFont="1" applyFill="1" applyBorder="1" applyAlignment="1">
      <alignment horizontal="justify" vertical="top"/>
    </xf>
    <xf numFmtId="0" fontId="0" fillId="0" borderId="6" xfId="0" applyBorder="1" applyAlignment="1">
      <alignment horizontal="justify" vertical="top"/>
    </xf>
    <xf numFmtId="0" fontId="18" fillId="0" borderId="19" xfId="0" applyFont="1" applyBorder="1" applyAlignment="1">
      <alignment horizontal="justify" vertical="top" wrapText="1"/>
    </xf>
    <xf numFmtId="0" fontId="15" fillId="3" borderId="19" xfId="0" applyFont="1" applyFill="1" applyBorder="1" applyAlignment="1">
      <alignment horizontal="justify" vertical="top" wrapText="1"/>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5" fillId="2" borderId="6" xfId="0" applyFont="1" applyFill="1" applyBorder="1" applyAlignment="1">
      <alignment horizontal="center" vertical="top"/>
    </xf>
    <xf numFmtId="0" fontId="7" fillId="2" borderId="4" xfId="0" applyFont="1" applyFill="1" applyBorder="1" applyAlignment="1">
      <alignment horizontal="justify" vertical="top"/>
    </xf>
    <xf numFmtId="0" fontId="7" fillId="2" borderId="5" xfId="0" applyFont="1" applyFill="1" applyBorder="1" applyAlignment="1">
      <alignment horizontal="justify" vertical="top"/>
    </xf>
    <xf numFmtId="0" fontId="7" fillId="2" borderId="6" xfId="0" applyFont="1" applyFill="1" applyBorder="1" applyAlignment="1">
      <alignment horizontal="justify" vertical="top"/>
    </xf>
    <xf numFmtId="0" fontId="7" fillId="3" borderId="4"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6" xfId="0" applyFont="1" applyFill="1" applyBorder="1" applyAlignment="1">
      <alignment horizontal="center" vertical="top" wrapText="1"/>
    </xf>
    <xf numFmtId="0" fontId="0" fillId="0" borderId="1" xfId="0" applyBorder="1" applyAlignment="1">
      <alignment horizontal="justify" vertical="top" wrapText="1"/>
    </xf>
    <xf numFmtId="0" fontId="5" fillId="3" borderId="5" xfId="0" applyFont="1" applyFill="1" applyBorder="1" applyAlignment="1">
      <alignment horizontal="justify" vertical="top"/>
    </xf>
    <xf numFmtId="0" fontId="5" fillId="3" borderId="6" xfId="0" applyFont="1" applyFill="1" applyBorder="1" applyAlignment="1">
      <alignment horizontal="justify" vertical="top"/>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30" fillId="3" borderId="17" xfId="0" applyFont="1" applyFill="1" applyBorder="1" applyAlignment="1">
      <alignment horizontal="left" vertical="top" wrapText="1"/>
    </xf>
    <xf numFmtId="0" fontId="30" fillId="3" borderId="18" xfId="0" applyFont="1" applyFill="1" applyBorder="1" applyAlignment="1">
      <alignment horizontal="left" vertical="top" wrapText="1"/>
    </xf>
    <xf numFmtId="0" fontId="30" fillId="3" borderId="19" xfId="0" applyFont="1" applyFill="1" applyBorder="1" applyAlignment="1">
      <alignment horizontal="left" vertical="top" wrapText="1"/>
    </xf>
    <xf numFmtId="0" fontId="15" fillId="3" borderId="18" xfId="0" applyFont="1" applyFill="1" applyBorder="1" applyAlignment="1">
      <alignment horizontal="justify" vertical="top" wrapText="1"/>
    </xf>
    <xf numFmtId="0" fontId="14" fillId="3" borderId="18" xfId="0" applyFont="1" applyFill="1" applyBorder="1" applyAlignment="1">
      <alignment horizontal="justify" vertical="top" wrapText="1"/>
    </xf>
    <xf numFmtId="0" fontId="16" fillId="3" borderId="18" xfId="0" applyFont="1" applyFill="1" applyBorder="1" applyAlignment="1">
      <alignment horizontal="justify" vertical="top" wrapText="1"/>
    </xf>
    <xf numFmtId="0" fontId="11" fillId="5" borderId="4" xfId="0" applyFont="1" applyFill="1" applyBorder="1" applyAlignment="1">
      <alignment horizontal="justify" vertical="top"/>
    </xf>
    <xf numFmtId="0" fontId="34" fillId="0" borderId="6" xfId="0" applyFont="1" applyBorder="1" applyAlignment="1">
      <alignment horizontal="justify" vertical="top"/>
    </xf>
    <xf numFmtId="0" fontId="10" fillId="5" borderId="4" xfId="0" applyFont="1" applyFill="1" applyBorder="1" applyAlignment="1">
      <alignment horizontal="justify" vertical="top"/>
    </xf>
    <xf numFmtId="0" fontId="0" fillId="5" borderId="6" xfId="0" applyFont="1" applyFill="1" applyBorder="1" applyAlignment="1">
      <alignment horizontal="justify" vertical="top"/>
    </xf>
    <xf numFmtId="0" fontId="7" fillId="5" borderId="17" xfId="0" applyFont="1" applyFill="1" applyBorder="1" applyAlignment="1">
      <alignment horizontal="justify" vertical="top" wrapText="1"/>
    </xf>
    <xf numFmtId="0" fontId="34" fillId="5" borderId="18" xfId="0" applyFont="1" applyFill="1" applyBorder="1" applyAlignment="1">
      <alignment horizontal="justify" vertical="top" wrapText="1"/>
    </xf>
    <xf numFmtId="0" fontId="10" fillId="5" borderId="4" xfId="0" applyFont="1" applyFill="1" applyBorder="1" applyAlignment="1">
      <alignment horizontal="justify" vertical="top" wrapText="1"/>
    </xf>
    <xf numFmtId="0" fontId="12" fillId="5" borderId="6" xfId="0" applyFont="1" applyFill="1"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5" fillId="2" borderId="7" xfId="0" applyFont="1" applyFill="1" applyBorder="1" applyAlignment="1">
      <alignment horizontal="justify" vertical="top" wrapText="1"/>
    </xf>
    <xf numFmtId="0" fontId="5" fillId="2" borderId="8" xfId="0" applyFont="1" applyFill="1" applyBorder="1" applyAlignment="1">
      <alignment horizontal="justify" vertical="top" wrapText="1"/>
    </xf>
    <xf numFmtId="0" fontId="9" fillId="0" borderId="1" xfId="0" applyFont="1" applyBorder="1" applyAlignment="1">
      <alignment horizontal="left" vertical="top" wrapText="1"/>
    </xf>
    <xf numFmtId="0" fontId="1" fillId="0" borderId="0" xfId="0" applyFont="1" applyAlignment="1">
      <alignment horizontal="center" vertical="center"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10" fillId="0" borderId="1" xfId="0" applyFont="1" applyBorder="1" applyAlignment="1">
      <alignment horizontal="justify" vertical="top" wrapText="1"/>
    </xf>
    <xf numFmtId="0" fontId="10" fillId="0" borderId="1" xfId="0" applyFont="1" applyBorder="1" applyAlignment="1">
      <alignment wrapText="1"/>
    </xf>
    <xf numFmtId="0" fontId="10" fillId="0" borderId="1" xfId="0" applyFont="1" applyBorder="1" applyAlignment="1"/>
    <xf numFmtId="0" fontId="10" fillId="0" borderId="4" xfId="0" applyFont="1" applyFill="1" applyBorder="1" applyAlignment="1">
      <alignment horizontal="justify" vertical="top" wrapText="1"/>
    </xf>
    <xf numFmtId="0" fontId="10" fillId="0" borderId="4" xfId="0" applyFont="1" applyBorder="1" applyAlignment="1">
      <alignment horizontal="justify" vertical="top" wrapText="1"/>
    </xf>
    <xf numFmtId="0" fontId="10" fillId="0" borderId="5" xfId="0" applyFont="1" applyBorder="1" applyAlignment="1">
      <alignment horizontal="justify" vertical="top" wrapText="1"/>
    </xf>
    <xf numFmtId="0" fontId="10" fillId="0" borderId="5" xfId="0" applyFont="1" applyBorder="1" applyAlignment="1">
      <alignment wrapText="1"/>
    </xf>
    <xf numFmtId="0" fontId="0" fillId="0" borderId="5" xfId="0" applyBorder="1" applyAlignment="1">
      <alignment wrapText="1"/>
    </xf>
    <xf numFmtId="0" fontId="0" fillId="0" borderId="6" xfId="0" applyBorder="1" applyAlignment="1">
      <alignment wrapText="1"/>
    </xf>
    <xf numFmtId="0" fontId="9" fillId="11" borderId="4"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35" fillId="0" borderId="14" xfId="0" applyFont="1" applyBorder="1" applyAlignment="1">
      <alignment horizontal="center" vertical="center" wrapText="1"/>
    </xf>
    <xf numFmtId="0" fontId="10" fillId="0" borderId="6" xfId="0" applyFont="1" applyBorder="1" applyAlignment="1">
      <alignment horizontal="justify" vertical="top" wrapText="1"/>
    </xf>
    <xf numFmtId="0" fontId="9"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9" fillId="11" borderId="1" xfId="0" applyFont="1" applyFill="1" applyBorder="1" applyAlignment="1">
      <alignment horizontal="center" vertical="center"/>
    </xf>
    <xf numFmtId="0" fontId="10" fillId="11" borderId="1" xfId="0" applyFont="1" applyFill="1" applyBorder="1" applyAlignment="1">
      <alignment horizontal="center" vertical="center"/>
    </xf>
    <xf numFmtId="0" fontId="21" fillId="0" borderId="14" xfId="0" applyFont="1" applyBorder="1" applyAlignment="1">
      <alignment horizontal="center" vertical="center" wrapText="1"/>
    </xf>
    <xf numFmtId="0" fontId="0" fillId="0" borderId="14" xfId="0" applyBorder="1" applyAlignment="1">
      <alignment horizontal="center" vertical="center" wrapText="1"/>
    </xf>
    <xf numFmtId="0" fontId="9" fillId="9"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26" fillId="9" borderId="1" xfId="0" applyFont="1" applyFill="1" applyBorder="1" applyAlignment="1">
      <alignment horizontal="center" vertical="center"/>
    </xf>
    <xf numFmtId="0" fontId="26" fillId="0" borderId="15"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9" fillId="10" borderId="15"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3" xfId="0" applyFont="1" applyFill="1" applyBorder="1" applyAlignment="1">
      <alignment horizontal="center" vertical="center" wrapText="1"/>
    </xf>
  </cellXfs>
  <cellStyles count="4">
    <cellStyle name="Hipervínculo" xfId="1" builtinId="8"/>
    <cellStyle name="Hyperlink" xfId="3"/>
    <cellStyle name="Normal" xfId="0" builtinId="0"/>
    <cellStyle name="Porcentaje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RAP Eje Cafetero </a:t>
            </a:r>
          </a:p>
          <a:p>
            <a:pPr>
              <a:defRPr sz="1400" b="0" i="0" u="none" strike="noStrike" kern="1200" spc="0" baseline="0">
                <a:solidFill>
                  <a:schemeClr val="tx1">
                    <a:lumMod val="65000"/>
                    <a:lumOff val="35000"/>
                  </a:schemeClr>
                </a:solidFill>
                <a:latin typeface="+mn-lt"/>
                <a:ea typeface="+mn-ea"/>
                <a:cs typeface="+mn-cs"/>
              </a:defRPr>
            </a:pPr>
            <a:r>
              <a:rPr lang="es-CO"/>
              <a:t>Avance Ejecución Plan de Acción 2021</a:t>
            </a:r>
            <a:br>
              <a:rPr lang="es-CO"/>
            </a:br>
            <a:r>
              <a:rPr lang="es-CO"/>
              <a:t>II Trimestre 2021 </a:t>
            </a:r>
          </a:p>
        </c:rich>
      </c:tx>
      <c:layout>
        <c:manualLayout>
          <c:xMode val="edge"/>
          <c:yMode val="edge"/>
          <c:x val="0.306750393308047"/>
          <c:y val="0.0234505842026771"/>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'PAI  2021'!#REF!</c:f>
              <c:strCache>
                <c:ptCount val="1"/>
                <c:pt idx="0">
                  <c:v>#¡REF!</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0-9B13-4C91-8CB0-239EF0E2637D}"/>
            </c:ext>
          </c:extLst>
        </c:ser>
        <c:ser>
          <c:idx val="1"/>
          <c:order val="1"/>
          <c:tx>
            <c:strRef>
              <c:f>'PAI  2021'!#REF!</c:f>
              <c:strCache>
                <c:ptCount val="1"/>
                <c:pt idx="0">
                  <c:v>#¡REF!</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1-9B13-4C91-8CB0-239EF0E2637D}"/>
            </c:ext>
          </c:extLst>
        </c:ser>
        <c:ser>
          <c:idx val="2"/>
          <c:order val="2"/>
          <c:tx>
            <c:strRef>
              <c:f>'PAI  2021'!#REF!</c:f>
              <c:strCache>
                <c:ptCount val="1"/>
                <c:pt idx="0">
                  <c:v>#¡REF!</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2-9B13-4C91-8CB0-239EF0E2637D}"/>
            </c:ext>
          </c:extLst>
        </c:ser>
        <c:ser>
          <c:idx val="3"/>
          <c:order val="3"/>
          <c:tx>
            <c:strRef>
              <c:f>'PAI  2021'!#REF!</c:f>
              <c:strCache>
                <c:ptCount val="1"/>
                <c:pt idx="0">
                  <c:v>#¡REF!</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3-9B13-4C91-8CB0-239EF0E2637D}"/>
            </c:ext>
          </c:extLst>
        </c:ser>
        <c:ser>
          <c:idx val="4"/>
          <c:order val="4"/>
          <c:tx>
            <c:strRef>
              <c:f>'PAI  2021'!#REF!</c:f>
              <c:strCache>
                <c:ptCount val="1"/>
                <c:pt idx="0">
                  <c:v>#¡REF!</c:v>
                </c:pt>
              </c:strCache>
            </c:strRef>
          </c:tx>
          <c:spPr>
            <a:solidFill>
              <a:schemeClr val="accent5"/>
            </a:solidFill>
            <a:ln>
              <a:noFill/>
            </a:ln>
            <a:effectLst/>
            <a:sp3d/>
          </c:spPr>
          <c:invertIfNegative val="0"/>
          <c:dPt>
            <c:idx val="0"/>
            <c:invertIfNegative val="0"/>
            <c:bubble3D val="0"/>
            <c:spPr>
              <a:solidFill>
                <a:srgbClr val="00B050"/>
              </a:solidFill>
              <a:ln>
                <a:noFill/>
              </a:ln>
              <a:effectLst/>
              <a:sp3d/>
            </c:spPr>
            <c:extLst xmlns:c16r2="http://schemas.microsoft.com/office/drawing/2015/06/chart">
              <c:ext xmlns:c16="http://schemas.microsoft.com/office/drawing/2014/chart" uri="{C3380CC4-5D6E-409C-BE32-E72D297353CC}">
                <c16:uniqueId val="{00000017-9B13-4C91-8CB0-239EF0E2637D}"/>
              </c:ext>
            </c:extLst>
          </c:dPt>
          <c:dPt>
            <c:idx val="1"/>
            <c:invertIfNegative val="0"/>
            <c:bubble3D val="0"/>
            <c:spPr>
              <a:solidFill>
                <a:srgbClr val="92D050"/>
              </a:solidFill>
              <a:ln>
                <a:noFill/>
              </a:ln>
              <a:effectLst/>
              <a:sp3d/>
            </c:spPr>
            <c:extLst xmlns:c16r2="http://schemas.microsoft.com/office/drawing/2015/06/chart">
              <c:ext xmlns:c16="http://schemas.microsoft.com/office/drawing/2014/chart" uri="{C3380CC4-5D6E-409C-BE32-E72D297353CC}">
                <c16:uniqueId val="{00000018-9B13-4C91-8CB0-239EF0E2637D}"/>
              </c:ext>
            </c:extLst>
          </c:dPt>
          <c:dPt>
            <c:idx val="2"/>
            <c:invertIfNegative val="0"/>
            <c:bubble3D val="0"/>
            <c:spPr>
              <a:solidFill>
                <a:srgbClr val="FFFF00"/>
              </a:solidFill>
              <a:ln>
                <a:noFill/>
              </a:ln>
              <a:effectLst/>
              <a:sp3d/>
            </c:spPr>
            <c:extLst xmlns:c16r2="http://schemas.microsoft.com/office/drawing/2015/06/chart">
              <c:ext xmlns:c16="http://schemas.microsoft.com/office/drawing/2014/chart" uri="{C3380CC4-5D6E-409C-BE32-E72D297353CC}">
                <c16:uniqueId val="{00000019-9B13-4C91-8CB0-239EF0E2637D}"/>
              </c:ext>
            </c:extLst>
          </c:dPt>
          <c:dPt>
            <c:idx val="3"/>
            <c:invertIfNegative val="0"/>
            <c:bubble3D val="0"/>
            <c:spPr>
              <a:solidFill>
                <a:srgbClr val="FFC000"/>
              </a:solidFill>
              <a:ln>
                <a:noFill/>
              </a:ln>
              <a:effectLst/>
              <a:sp3d/>
            </c:spPr>
            <c:extLst xmlns:c16r2="http://schemas.microsoft.com/office/drawing/2015/06/chart">
              <c:ext xmlns:c16="http://schemas.microsoft.com/office/drawing/2014/chart" uri="{C3380CC4-5D6E-409C-BE32-E72D297353CC}">
                <c16:uniqueId val="{0000001A-9B13-4C91-8CB0-239EF0E2637D}"/>
              </c:ext>
            </c:extLst>
          </c:dPt>
          <c:dPt>
            <c:idx val="4"/>
            <c:invertIfNegative val="0"/>
            <c:bubble3D val="0"/>
            <c:spPr>
              <a:solidFill>
                <a:srgbClr val="FF0000"/>
              </a:solidFill>
              <a:ln>
                <a:noFill/>
              </a:ln>
              <a:effectLst/>
              <a:sp3d/>
            </c:spPr>
            <c:extLst xmlns:c16r2="http://schemas.microsoft.com/office/drawing/2015/06/chart">
              <c:ext xmlns:c16="http://schemas.microsoft.com/office/drawing/2014/chart" uri="{C3380CC4-5D6E-409C-BE32-E72D297353CC}">
                <c16:uniqueId val="{0000001B-9B13-4C91-8CB0-239EF0E2637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4-9B13-4C91-8CB0-239EF0E2637D}"/>
            </c:ext>
          </c:extLst>
        </c:ser>
        <c:dLbls>
          <c:showLegendKey val="0"/>
          <c:showVal val="1"/>
          <c:showCatName val="0"/>
          <c:showSerName val="0"/>
          <c:showPercent val="0"/>
          <c:showBubbleSize val="0"/>
        </c:dLbls>
        <c:gapWidth val="150"/>
        <c:shape val="box"/>
        <c:axId val="-2058918064"/>
        <c:axId val="-2063490400"/>
        <c:axId val="0"/>
      </c:bar3DChart>
      <c:catAx>
        <c:axId val="-2058918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2063490400"/>
        <c:crosses val="autoZero"/>
        <c:auto val="1"/>
        <c:lblAlgn val="ctr"/>
        <c:lblOffset val="100"/>
        <c:noMultiLvlLbl val="0"/>
      </c:catAx>
      <c:valAx>
        <c:axId val="-2063490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2058918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_tradnl"/>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RAP Eje Cafetero </a:t>
            </a:r>
          </a:p>
          <a:p>
            <a:pPr>
              <a:defRPr sz="1400" b="0" i="0" u="none" strike="noStrike" kern="1200" spc="0" baseline="0">
                <a:solidFill>
                  <a:schemeClr val="tx1">
                    <a:lumMod val="65000"/>
                    <a:lumOff val="35000"/>
                  </a:schemeClr>
                </a:solidFill>
                <a:latin typeface="+mn-lt"/>
                <a:ea typeface="+mn-ea"/>
                <a:cs typeface="+mn-cs"/>
              </a:defRPr>
            </a:pPr>
            <a:r>
              <a:rPr lang="es-CO"/>
              <a:t>Avance Ejecución Plan de Acción 2021</a:t>
            </a:r>
            <a:br>
              <a:rPr lang="es-CO"/>
            </a:br>
            <a:r>
              <a:rPr lang="es-CO"/>
              <a:t>III Trimestre 2021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'PAI  2021'!#REF!</c:f>
              <c:strCache>
                <c:ptCount val="1"/>
                <c:pt idx="0">
                  <c:v>#¡REF!</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1-F9D1-4CDA-AFEB-56225468F26A}"/>
            </c:ext>
          </c:extLst>
        </c:ser>
        <c:ser>
          <c:idx val="1"/>
          <c:order val="1"/>
          <c:tx>
            <c:strRef>
              <c:f>'PAI  2021'!#REF!</c:f>
              <c:strCache>
                <c:ptCount val="1"/>
                <c:pt idx="0">
                  <c:v>#¡REF!</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2-F9D1-4CDA-AFEB-56225468F26A}"/>
            </c:ext>
          </c:extLst>
        </c:ser>
        <c:ser>
          <c:idx val="2"/>
          <c:order val="2"/>
          <c:tx>
            <c:strRef>
              <c:f>'PAI  2021'!#REF!</c:f>
              <c:strCache>
                <c:ptCount val="1"/>
                <c:pt idx="0">
                  <c:v>#¡REF!</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3-F9D1-4CDA-AFEB-56225468F26A}"/>
            </c:ext>
          </c:extLst>
        </c:ser>
        <c:ser>
          <c:idx val="3"/>
          <c:order val="3"/>
          <c:tx>
            <c:strRef>
              <c:f>'PAI  2021'!#REF!</c:f>
              <c:strCache>
                <c:ptCount val="1"/>
                <c:pt idx="0">
                  <c:v>#¡REF!</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4-F9D1-4CDA-AFEB-56225468F26A}"/>
            </c:ext>
          </c:extLst>
        </c:ser>
        <c:ser>
          <c:idx val="4"/>
          <c:order val="4"/>
          <c:tx>
            <c:strRef>
              <c:f>'PAI  2021'!#REF!</c:f>
              <c:strCache>
                <c:ptCount val="1"/>
                <c:pt idx="0">
                  <c:v>#¡REF!</c:v>
                </c:pt>
              </c:strCache>
            </c:strRef>
          </c:tx>
          <c:spPr>
            <a:solidFill>
              <a:srgbClr val="FF0000"/>
            </a:solidFill>
            <a:ln>
              <a:noFill/>
            </a:ln>
            <a:effectLst/>
            <a:sp3d/>
          </c:spPr>
          <c:invertIfNegative val="0"/>
          <c:dPt>
            <c:idx val="0"/>
            <c:invertIfNegative val="0"/>
            <c:bubble3D val="0"/>
            <c:spPr>
              <a:solidFill>
                <a:srgbClr val="00B050"/>
              </a:solidFill>
              <a:ln>
                <a:noFill/>
              </a:ln>
              <a:effectLst/>
              <a:sp3d/>
            </c:spPr>
            <c:extLst xmlns:c16r2="http://schemas.microsoft.com/office/drawing/2015/06/chart">
              <c:ext xmlns:c16="http://schemas.microsoft.com/office/drawing/2014/chart" uri="{C3380CC4-5D6E-409C-BE32-E72D297353CC}">
                <c16:uniqueId val="{00000007-F9D1-4CDA-AFEB-56225468F26A}"/>
              </c:ext>
            </c:extLst>
          </c:dPt>
          <c:dPt>
            <c:idx val="1"/>
            <c:invertIfNegative val="0"/>
            <c:bubble3D val="0"/>
            <c:spPr>
              <a:solidFill>
                <a:srgbClr val="92D050"/>
              </a:solidFill>
              <a:ln>
                <a:noFill/>
              </a:ln>
              <a:effectLst/>
              <a:sp3d/>
            </c:spPr>
            <c:extLst xmlns:c16r2="http://schemas.microsoft.com/office/drawing/2015/06/chart">
              <c:ext xmlns:c16="http://schemas.microsoft.com/office/drawing/2014/chart" uri="{C3380CC4-5D6E-409C-BE32-E72D297353CC}">
                <c16:uniqueId val="{00000008-F9D1-4CDA-AFEB-56225468F26A}"/>
              </c:ext>
            </c:extLst>
          </c:dPt>
          <c:dPt>
            <c:idx val="2"/>
            <c:invertIfNegative val="0"/>
            <c:bubble3D val="0"/>
            <c:spPr>
              <a:solidFill>
                <a:srgbClr val="FFFF00"/>
              </a:solidFill>
              <a:ln>
                <a:noFill/>
              </a:ln>
              <a:effectLst/>
              <a:sp3d/>
            </c:spPr>
            <c:extLst xmlns:c16r2="http://schemas.microsoft.com/office/drawing/2015/06/chart">
              <c:ext xmlns:c16="http://schemas.microsoft.com/office/drawing/2014/chart" uri="{C3380CC4-5D6E-409C-BE32-E72D297353CC}">
                <c16:uniqueId val="{00000009-F9D1-4CDA-AFEB-56225468F26A}"/>
              </c:ext>
            </c:extLst>
          </c:dPt>
          <c:dPt>
            <c:idx val="3"/>
            <c:invertIfNegative val="0"/>
            <c:bubble3D val="0"/>
            <c:spPr>
              <a:solidFill>
                <a:srgbClr val="FFC000"/>
              </a:solidFill>
              <a:ln>
                <a:noFill/>
              </a:ln>
              <a:effectLst/>
              <a:sp3d/>
            </c:spPr>
            <c:extLst xmlns:c16r2="http://schemas.microsoft.com/office/drawing/2015/06/chart">
              <c:ext xmlns:c16="http://schemas.microsoft.com/office/drawing/2014/chart" uri="{C3380CC4-5D6E-409C-BE32-E72D297353CC}">
                <c16:uniqueId val="{0000000A-F9D1-4CDA-AFEB-56225468F26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5-F9D1-4CDA-AFEB-56225468F26A}"/>
            </c:ext>
          </c:extLst>
        </c:ser>
        <c:dLbls>
          <c:showLegendKey val="0"/>
          <c:showVal val="1"/>
          <c:showCatName val="0"/>
          <c:showSerName val="0"/>
          <c:showPercent val="0"/>
          <c:showBubbleSize val="0"/>
        </c:dLbls>
        <c:gapWidth val="150"/>
        <c:shape val="box"/>
        <c:axId val="-2062650192"/>
        <c:axId val="-2064917200"/>
        <c:axId val="0"/>
      </c:bar3DChart>
      <c:catAx>
        <c:axId val="-20626501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2064917200"/>
        <c:crosses val="autoZero"/>
        <c:auto val="0"/>
        <c:lblAlgn val="ctr"/>
        <c:lblOffset val="100"/>
        <c:noMultiLvlLbl val="0"/>
      </c:catAx>
      <c:valAx>
        <c:axId val="-2064917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2062650192"/>
        <c:crossesAt val="1.0"/>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_tradnl"/>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RAP Eje Cafetero </a:t>
            </a:r>
          </a:p>
          <a:p>
            <a:pPr>
              <a:defRPr sz="1400" b="0" i="0" u="none" strike="noStrike" kern="1200" spc="0" baseline="0">
                <a:solidFill>
                  <a:schemeClr val="tx1">
                    <a:lumMod val="65000"/>
                    <a:lumOff val="35000"/>
                  </a:schemeClr>
                </a:solidFill>
                <a:latin typeface="+mn-lt"/>
                <a:ea typeface="+mn-ea"/>
                <a:cs typeface="+mn-cs"/>
              </a:defRPr>
            </a:pPr>
            <a:r>
              <a:rPr lang="es-CO"/>
              <a:t>Avance Ejecución Plan de Acción 2021</a:t>
            </a:r>
            <a:br>
              <a:rPr lang="es-CO"/>
            </a:br>
            <a:r>
              <a:rPr lang="es-CO"/>
              <a:t>iV</a:t>
            </a:r>
            <a:r>
              <a:rPr lang="es-CO" baseline="0"/>
              <a:t> </a:t>
            </a:r>
            <a:r>
              <a:rPr lang="es-CO"/>
              <a:t>Trimestre 2021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'PAI  2021'!#REF!</c:f>
              <c:strCache>
                <c:ptCount val="1"/>
                <c:pt idx="0">
                  <c:v>#¡REF!</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0-85C1-489C-8FAE-BD283A8EFF71}"/>
            </c:ext>
          </c:extLst>
        </c:ser>
        <c:ser>
          <c:idx val="1"/>
          <c:order val="1"/>
          <c:tx>
            <c:strRef>
              <c:f>'PAI  2021'!#REF!</c:f>
              <c:strCache>
                <c:ptCount val="1"/>
                <c:pt idx="0">
                  <c:v>#¡REF!</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1-85C1-489C-8FAE-BD283A8EFF71}"/>
            </c:ext>
          </c:extLst>
        </c:ser>
        <c:ser>
          <c:idx val="2"/>
          <c:order val="2"/>
          <c:tx>
            <c:strRef>
              <c:f>'PAI  2021'!#REF!</c:f>
              <c:strCache>
                <c:ptCount val="1"/>
                <c:pt idx="0">
                  <c:v>#¡REF!</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2-85C1-489C-8FAE-BD283A8EFF71}"/>
            </c:ext>
          </c:extLst>
        </c:ser>
        <c:ser>
          <c:idx val="3"/>
          <c:order val="3"/>
          <c:tx>
            <c:strRef>
              <c:f>'PAI  2021'!#REF!</c:f>
              <c:strCache>
                <c:ptCount val="1"/>
                <c:pt idx="0">
                  <c:v>#¡REF!</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3-85C1-489C-8FAE-BD283A8EFF71}"/>
            </c:ext>
          </c:extLst>
        </c:ser>
        <c:ser>
          <c:idx val="4"/>
          <c:order val="4"/>
          <c:tx>
            <c:strRef>
              <c:f>'PAI  2021'!#REF!</c:f>
              <c:strCache>
                <c:ptCount val="1"/>
                <c:pt idx="0">
                  <c:v>#¡REF!</c:v>
                </c:pt>
              </c:strCache>
            </c:strRef>
          </c:tx>
          <c:spPr>
            <a:solidFill>
              <a:srgbClr val="00B050"/>
            </a:solidFill>
            <a:ln>
              <a:noFill/>
            </a:ln>
            <a:effectLst/>
            <a:sp3d/>
          </c:spPr>
          <c:invertIfNegative val="0"/>
          <c:dPt>
            <c:idx val="1"/>
            <c:invertIfNegative val="0"/>
            <c:bubble3D val="0"/>
            <c:spPr>
              <a:solidFill>
                <a:srgbClr val="92D050"/>
              </a:solidFill>
              <a:ln>
                <a:noFill/>
              </a:ln>
              <a:effectLst/>
              <a:sp3d/>
            </c:spPr>
            <c:extLst xmlns:c16r2="http://schemas.microsoft.com/office/drawing/2015/06/chart">
              <c:ext xmlns:c16="http://schemas.microsoft.com/office/drawing/2014/chart" uri="{C3380CC4-5D6E-409C-BE32-E72D297353CC}">
                <c16:uniqueId val="{00000007-85C1-489C-8FAE-BD283A8EFF71}"/>
              </c:ext>
            </c:extLst>
          </c:dPt>
          <c:dPt>
            <c:idx val="2"/>
            <c:invertIfNegative val="0"/>
            <c:bubble3D val="0"/>
            <c:spPr>
              <a:solidFill>
                <a:srgbClr val="FFFF00"/>
              </a:solidFill>
              <a:ln>
                <a:noFill/>
              </a:ln>
              <a:effectLst/>
              <a:sp3d/>
            </c:spPr>
            <c:extLst xmlns:c16r2="http://schemas.microsoft.com/office/drawing/2015/06/chart">
              <c:ext xmlns:c16="http://schemas.microsoft.com/office/drawing/2014/chart" uri="{C3380CC4-5D6E-409C-BE32-E72D297353CC}">
                <c16:uniqueId val="{00000009-85C1-489C-8FAE-BD283A8EFF71}"/>
              </c:ext>
            </c:extLst>
          </c:dPt>
          <c:dPt>
            <c:idx val="3"/>
            <c:invertIfNegative val="0"/>
            <c:bubble3D val="0"/>
            <c:spPr>
              <a:solidFill>
                <a:srgbClr val="FFC000"/>
              </a:solidFill>
              <a:ln>
                <a:noFill/>
              </a:ln>
              <a:effectLst/>
              <a:sp3d/>
            </c:spPr>
            <c:extLst xmlns:c16r2="http://schemas.microsoft.com/office/drawing/2015/06/chart">
              <c:ext xmlns:c16="http://schemas.microsoft.com/office/drawing/2014/chart" uri="{C3380CC4-5D6E-409C-BE32-E72D297353CC}">
                <c16:uniqueId val="{0000000B-85C1-489C-8FAE-BD283A8EFF71}"/>
              </c:ext>
            </c:extLst>
          </c:dPt>
          <c:dPt>
            <c:idx val="4"/>
            <c:invertIfNegative val="0"/>
            <c:bubble3D val="0"/>
            <c:spPr>
              <a:solidFill>
                <a:srgbClr val="FF0000"/>
              </a:solidFill>
              <a:ln>
                <a:noFill/>
              </a:ln>
              <a:effectLst/>
              <a:sp3d/>
            </c:spPr>
            <c:extLst xmlns:c16r2="http://schemas.microsoft.com/office/drawing/2015/06/chart">
              <c:ext xmlns:c16="http://schemas.microsoft.com/office/drawing/2014/chart" uri="{C3380CC4-5D6E-409C-BE32-E72D297353CC}">
                <c16:uniqueId val="{0000000E-85C1-489C-8FAE-BD283A8EFF7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  2021'!#REF!</c:f>
            </c:strRef>
          </c:cat>
          <c:val>
            <c:numRef>
              <c:f>'PAI  2021'!#REF!</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C-85C1-489C-8FAE-BD283A8EFF71}"/>
            </c:ext>
          </c:extLst>
        </c:ser>
        <c:dLbls>
          <c:showLegendKey val="0"/>
          <c:showVal val="1"/>
          <c:showCatName val="0"/>
          <c:showSerName val="0"/>
          <c:showPercent val="0"/>
          <c:showBubbleSize val="0"/>
        </c:dLbls>
        <c:gapWidth val="150"/>
        <c:shape val="box"/>
        <c:axId val="-2119571344"/>
        <c:axId val="-2062576256"/>
        <c:axId val="0"/>
      </c:bar3DChart>
      <c:catAx>
        <c:axId val="-21195713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2062576256"/>
        <c:crosses val="autoZero"/>
        <c:auto val="1"/>
        <c:lblAlgn val="ctr"/>
        <c:lblOffset val="100"/>
        <c:noMultiLvlLbl val="0"/>
      </c:catAx>
      <c:valAx>
        <c:axId val="-2062576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2119571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_tradnl"/>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400"/>
              <a:t>RAP EJE CAFETERO</a:t>
            </a:r>
          </a:p>
          <a:p>
            <a:pPr>
              <a:defRPr/>
            </a:pPr>
            <a:r>
              <a:rPr lang="en-US" sz="2400"/>
              <a:t>PLAN DE ACCION 2021</a:t>
            </a:r>
          </a:p>
          <a:p>
            <a:pPr>
              <a:defRPr/>
            </a:pPr>
            <a:r>
              <a:rPr lang="en-US" sz="2400"/>
              <a:t>Metas/Compromisos por Dependencia</a:t>
            </a:r>
          </a:p>
        </c:rich>
      </c:tx>
      <c:layout>
        <c:manualLayout>
          <c:xMode val="edge"/>
          <c:yMode val="edge"/>
          <c:x val="0.155050445957023"/>
          <c:y val="0.0"/>
        </c:manualLayout>
      </c:layout>
      <c:overlay val="0"/>
    </c:title>
    <c:autoTitleDeleted val="0"/>
    <c:plotArea>
      <c:layout/>
      <c:barChart>
        <c:barDir val="col"/>
        <c:grouping val="clustered"/>
        <c:varyColors val="0"/>
        <c:ser>
          <c:idx val="0"/>
          <c:order val="0"/>
          <c:tx>
            <c:strRef>
              <c:f>'Estadística metas  dependen'!$A$28:$D$28</c:f>
              <c:strCache>
                <c:ptCount val="4"/>
              </c:strCache>
            </c:strRef>
          </c:tx>
          <c:invertIfNegative val="0"/>
          <c:dPt>
            <c:idx val="0"/>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45CD-4D75-9361-A8DC6E5A1B84}"/>
              </c:ext>
            </c:extLst>
          </c:dPt>
          <c:dPt>
            <c:idx val="1"/>
            <c:invertIfNegative val="0"/>
            <c:bubble3D val="0"/>
            <c:spPr>
              <a:solidFill>
                <a:srgbClr val="002060"/>
              </a:solidFill>
            </c:spPr>
            <c:extLst xmlns:c16r2="http://schemas.microsoft.com/office/drawing/2015/06/chart">
              <c:ext xmlns:c16="http://schemas.microsoft.com/office/drawing/2014/chart" uri="{C3380CC4-5D6E-409C-BE32-E72D297353CC}">
                <c16:uniqueId val="{00000003-45CD-4D75-9361-A8DC6E5A1B84}"/>
              </c:ext>
            </c:extLst>
          </c:dPt>
          <c:dPt>
            <c:idx val="2"/>
            <c:invertIfNegative val="0"/>
            <c:bubble3D val="0"/>
            <c:spPr>
              <a:solidFill>
                <a:srgbClr val="FFC000"/>
              </a:solidFill>
            </c:spPr>
            <c:extLst xmlns:c16r2="http://schemas.microsoft.com/office/drawing/2015/06/chart">
              <c:ext xmlns:c16="http://schemas.microsoft.com/office/drawing/2014/chart" uri="{C3380CC4-5D6E-409C-BE32-E72D297353CC}">
                <c16:uniqueId val="{00000005-45CD-4D75-9361-A8DC6E5A1B84}"/>
              </c:ext>
            </c:extLst>
          </c:dPt>
          <c:dPt>
            <c:idx val="3"/>
            <c:invertIfNegative val="0"/>
            <c:bubble3D val="0"/>
            <c:spPr>
              <a:solidFill>
                <a:srgbClr val="FF0000"/>
              </a:solidFill>
            </c:spPr>
            <c:extLst xmlns:c16r2="http://schemas.microsoft.com/office/drawing/2015/06/chart">
              <c:ext xmlns:c16="http://schemas.microsoft.com/office/drawing/2014/chart" uri="{C3380CC4-5D6E-409C-BE32-E72D297353CC}">
                <c16:uniqueId val="{00000007-45CD-4D75-9361-A8DC6E5A1B84}"/>
              </c:ext>
            </c:extLst>
          </c:dPt>
          <c:dLbls>
            <c:spPr>
              <a:noFill/>
              <a:ln>
                <a:noFill/>
              </a:ln>
              <a:effectLst/>
            </c:spPr>
            <c:txPr>
              <a:bodyPr/>
              <a:lstStyle/>
              <a:p>
                <a:pPr>
                  <a:defRPr sz="1800">
                    <a:latin typeface="Georgia" pitchFamily="18" charset="0"/>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'Estadística metas  dependen'!$A$28:$D$29</c:f>
              <c:strCache>
                <c:ptCount val="4"/>
                <c:pt idx="0">
                  <c:v>Subgerencia de Planeación estratégica Regional </c:v>
                </c:pt>
                <c:pt idx="1">
                  <c:v>Administrativa y Financiera </c:v>
                </c:pt>
                <c:pt idx="2">
                  <c:v>Oficina Asesora Jurídica  </c:v>
                </c:pt>
                <c:pt idx="3">
                  <c:v>Oficina de Relaciones Inter Institucionales </c:v>
                </c:pt>
              </c:strCache>
            </c:strRef>
          </c:cat>
          <c:val>
            <c:numRef>
              <c:f>'Estadística metas  dependen'!$A$30:$D$30</c:f>
              <c:numCache>
                <c:formatCode>General</c:formatCode>
                <c:ptCount val="4"/>
                <c:pt idx="0">
                  <c:v>19.0</c:v>
                </c:pt>
                <c:pt idx="1">
                  <c:v>22.0</c:v>
                </c:pt>
                <c:pt idx="2">
                  <c:v>7.0</c:v>
                </c:pt>
                <c:pt idx="3">
                  <c:v>6.0</c:v>
                </c:pt>
              </c:numCache>
            </c:numRef>
          </c:val>
          <c:extLst xmlns:c16r2="http://schemas.microsoft.com/office/drawing/2015/06/chart">
            <c:ext xmlns:c16="http://schemas.microsoft.com/office/drawing/2014/chart" uri="{C3380CC4-5D6E-409C-BE32-E72D297353CC}">
              <c16:uniqueId val="{00000008-45CD-4D75-9361-A8DC6E5A1B84}"/>
            </c:ext>
          </c:extLst>
        </c:ser>
        <c:dLbls>
          <c:showLegendKey val="0"/>
          <c:showVal val="1"/>
          <c:showCatName val="0"/>
          <c:showSerName val="0"/>
          <c:showPercent val="0"/>
          <c:showBubbleSize val="0"/>
        </c:dLbls>
        <c:gapWidth val="150"/>
        <c:overlap val="-25"/>
        <c:axId val="-2064989760"/>
        <c:axId val="-2065099520"/>
      </c:barChart>
      <c:catAx>
        <c:axId val="-2064989760"/>
        <c:scaling>
          <c:orientation val="minMax"/>
        </c:scaling>
        <c:delete val="0"/>
        <c:axPos val="b"/>
        <c:numFmt formatCode="General" sourceLinked="0"/>
        <c:majorTickMark val="none"/>
        <c:minorTickMark val="none"/>
        <c:tickLblPos val="nextTo"/>
        <c:txPr>
          <a:bodyPr/>
          <a:lstStyle/>
          <a:p>
            <a:pPr>
              <a:defRPr sz="1200" b="1">
                <a:latin typeface="Georgia" pitchFamily="18" charset="0"/>
              </a:defRPr>
            </a:pPr>
            <a:endParaRPr lang="es-ES_tradnl"/>
          </a:p>
        </c:txPr>
        <c:crossAx val="-2065099520"/>
        <c:crosses val="autoZero"/>
        <c:auto val="1"/>
        <c:lblAlgn val="ctr"/>
        <c:lblOffset val="100"/>
        <c:noMultiLvlLbl val="0"/>
      </c:catAx>
      <c:valAx>
        <c:axId val="-2065099520"/>
        <c:scaling>
          <c:orientation val="minMax"/>
        </c:scaling>
        <c:delete val="1"/>
        <c:axPos val="l"/>
        <c:numFmt formatCode="General" sourceLinked="1"/>
        <c:majorTickMark val="out"/>
        <c:minorTickMark val="none"/>
        <c:tickLblPos val="nextTo"/>
        <c:crossAx val="-206498976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4" Type="http://schemas.openxmlformats.org/officeDocument/2006/relationships/chart" Target="../charts/chart3.xml"/><Relationship Id="rId1" Type="http://schemas.openxmlformats.org/officeDocument/2006/relationships/image" Target="../media/image1.png"/><Relationship Id="rId2"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1219201</xdr:colOff>
      <xdr:row>0</xdr:row>
      <xdr:rowOff>269875</xdr:rowOff>
    </xdr:from>
    <xdr:to>
      <xdr:col>4</xdr:col>
      <xdr:colOff>1861705</xdr:colOff>
      <xdr:row>0</xdr:row>
      <xdr:rowOff>1397000</xdr:rowOff>
    </xdr:to>
    <xdr:pic>
      <xdr:nvPicPr>
        <xdr:cNvPr id="7" name="3 Imagen">
          <a:extLst>
            <a:ext uri="{FF2B5EF4-FFF2-40B4-BE49-F238E27FC236}">
              <a16:creationId xmlns:a16="http://schemas.microsoft.com/office/drawing/2014/main" xmlns="" id="{00000000-0008-0000-0100-000007000000}"/>
            </a:ext>
          </a:extLst>
        </xdr:cNvPr>
        <xdr:cNvPicPr/>
      </xdr:nvPicPr>
      <xdr:blipFill rotWithShape="1">
        <a:blip xmlns:r="http://schemas.openxmlformats.org/officeDocument/2006/relationships" r:embed="rId1"/>
        <a:srcRect l="28618" t="33349" r="34404" b="37633"/>
        <a:stretch/>
      </xdr:blipFill>
      <xdr:spPr bwMode="auto">
        <a:xfrm>
          <a:off x="3470565" y="269875"/>
          <a:ext cx="3326822" cy="1127125"/>
        </a:xfrm>
        <a:prstGeom prst="rect">
          <a:avLst/>
        </a:prstGeom>
        <a:ln>
          <a:noFill/>
        </a:ln>
        <a:extLst>
          <a:ext uri="{53640926-AAD7-44d8-BBD7-CCE9431645EC}">
            <a14:shadowObscured xmlns:a14="http://schemas.microsoft.com/office/drawing/2010/main" xmlns=""/>
          </a:ext>
        </a:extLst>
      </xdr:spPr>
    </xdr:pic>
    <xdr:clientData/>
  </xdr:twoCellAnchor>
  <xdr:twoCellAnchor>
    <xdr:from>
      <xdr:col>13</xdr:col>
      <xdr:colOff>556653</xdr:colOff>
      <xdr:row>66</xdr:row>
      <xdr:rowOff>59624</xdr:rowOff>
    </xdr:from>
    <xdr:to>
      <xdr:col>17</xdr:col>
      <xdr:colOff>0</xdr:colOff>
      <xdr:row>83</xdr:row>
      <xdr:rowOff>35874</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554182</xdr:colOff>
      <xdr:row>84</xdr:row>
      <xdr:rowOff>1</xdr:rowOff>
    </xdr:from>
    <xdr:to>
      <xdr:col>17</xdr:col>
      <xdr:colOff>0</xdr:colOff>
      <xdr:row>101</xdr:row>
      <xdr:rowOff>10887</xdr:rowOff>
    </xdr:to>
    <xdr:graphicFrame macro="">
      <xdr:nvGraphicFramePr>
        <xdr:cNvPr id="9" name="Gráfico 8">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476249</xdr:colOff>
      <xdr:row>101</xdr:row>
      <xdr:rowOff>149679</xdr:rowOff>
    </xdr:from>
    <xdr:to>
      <xdr:col>17</xdr:col>
      <xdr:colOff>0</xdr:colOff>
      <xdr:row>118</xdr:row>
      <xdr:rowOff>160565</xdr:rowOff>
    </xdr:to>
    <xdr:graphicFrame macro="">
      <xdr:nvGraphicFramePr>
        <xdr:cNvPr id="11" name="Gráfico 10">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312963</xdr:rowOff>
    </xdr:from>
    <xdr:to>
      <xdr:col>10</xdr:col>
      <xdr:colOff>27214</xdr:colOff>
      <xdr:row>57</xdr:row>
      <xdr:rowOff>0</xdr:rowOff>
    </xdr:to>
    <xdr:graphicFrame macro="">
      <xdr:nvGraphicFramePr>
        <xdr:cNvPr id="3" name="2 Gráfico">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np.gov.co/DNP/sistema-integrado-de-gestion/Paginas/modelo-de-operaciones.aspx" TargetMode="External"/><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12"/>
  <sheetViews>
    <sheetView tabSelected="1" zoomScale="88" zoomScaleNormal="88" zoomScalePageLayoutView="88" workbookViewId="0">
      <selection sqref="A1:Q1"/>
    </sheetView>
  </sheetViews>
  <sheetFormatPr baseColWidth="10" defaultColWidth="11.5" defaultRowHeight="20" x14ac:dyDescent="0.2"/>
  <cols>
    <col min="1" max="1" width="12.1640625" style="10" customWidth="1"/>
    <col min="2" max="2" width="17.33203125" style="10" customWidth="1"/>
    <col min="3" max="3" width="24.33203125" style="10" customWidth="1"/>
    <col min="4" max="4" width="11" style="10" customWidth="1"/>
    <col min="5" max="5" width="24.6640625" style="10" customWidth="1"/>
    <col min="6" max="6" width="17.83203125" style="10" customWidth="1"/>
    <col min="7" max="7" width="16.6640625" style="10" customWidth="1"/>
    <col min="8" max="8" width="28.6640625" style="9" customWidth="1"/>
    <col min="9" max="9" width="10" style="45" customWidth="1"/>
    <col min="10" max="10" width="45.33203125" style="3" customWidth="1"/>
    <col min="11" max="11" width="26.5" style="3" customWidth="1"/>
    <col min="12" max="12" width="14.5" style="13" customWidth="1"/>
    <col min="13" max="13" width="12.6640625" style="14" customWidth="1"/>
    <col min="14" max="14" width="20.83203125" style="7" customWidth="1"/>
    <col min="15" max="15" width="23.1640625" style="7" customWidth="1"/>
    <col min="16" max="17" width="11.5" style="5" bestFit="1" customWidth="1"/>
    <col min="18" max="16384" width="11.5" style="1"/>
  </cols>
  <sheetData>
    <row r="1" spans="1:17" ht="122.25" customHeight="1" thickBot="1" x14ac:dyDescent="0.25">
      <c r="A1" s="161" t="s">
        <v>0</v>
      </c>
      <c r="B1" s="162"/>
      <c r="C1" s="162"/>
      <c r="D1" s="162"/>
      <c r="E1" s="162"/>
      <c r="F1" s="162"/>
      <c r="G1" s="162"/>
      <c r="H1" s="162"/>
      <c r="I1" s="162"/>
      <c r="J1" s="162"/>
      <c r="K1" s="162"/>
      <c r="L1" s="162"/>
      <c r="M1" s="162"/>
      <c r="N1" s="162"/>
      <c r="O1" s="162"/>
      <c r="P1" s="162"/>
      <c r="Q1" s="162"/>
    </row>
    <row r="2" spans="1:17" ht="39" customHeight="1" thickBot="1" x14ac:dyDescent="0.25">
      <c r="A2" s="163" t="s">
        <v>1</v>
      </c>
      <c r="B2" s="164"/>
      <c r="C2" s="164"/>
      <c r="D2" s="164"/>
      <c r="E2" s="165"/>
      <c r="F2" s="166" t="s">
        <v>2</v>
      </c>
      <c r="G2" s="167"/>
      <c r="H2" s="168"/>
      <c r="I2" s="196" t="s">
        <v>3</v>
      </c>
      <c r="J2" s="197"/>
      <c r="K2" s="197"/>
      <c r="L2" s="197"/>
      <c r="M2" s="197"/>
      <c r="N2" s="197"/>
      <c r="O2" s="197"/>
      <c r="P2" s="197"/>
      <c r="Q2" s="198"/>
    </row>
    <row r="3" spans="1:17" s="2" customFormat="1" ht="77.25" customHeight="1" x14ac:dyDescent="0.15">
      <c r="A3" s="23" t="s">
        <v>4</v>
      </c>
      <c r="B3" s="23" t="s">
        <v>5</v>
      </c>
      <c r="C3" s="22" t="s">
        <v>6</v>
      </c>
      <c r="D3" s="23" t="s">
        <v>7</v>
      </c>
      <c r="E3" s="22" t="s">
        <v>8</v>
      </c>
      <c r="F3" s="24" t="s">
        <v>9</v>
      </c>
      <c r="G3" s="24" t="s">
        <v>10</v>
      </c>
      <c r="H3" s="25" t="s">
        <v>11</v>
      </c>
      <c r="I3" s="41" t="s">
        <v>12</v>
      </c>
      <c r="J3" s="20" t="s">
        <v>13</v>
      </c>
      <c r="K3" s="21" t="s">
        <v>14</v>
      </c>
      <c r="L3" s="20" t="s">
        <v>15</v>
      </c>
      <c r="M3" s="20" t="s">
        <v>16</v>
      </c>
      <c r="N3" s="21" t="s">
        <v>17</v>
      </c>
      <c r="O3" s="21" t="s">
        <v>18</v>
      </c>
      <c r="P3" s="20" t="s">
        <v>19</v>
      </c>
      <c r="Q3" s="20" t="s">
        <v>20</v>
      </c>
    </row>
    <row r="4" spans="1:17" s="102" customFormat="1" ht="39.75" customHeight="1" x14ac:dyDescent="0.2">
      <c r="A4" s="126">
        <v>1</v>
      </c>
      <c r="B4" s="172" t="s">
        <v>21</v>
      </c>
      <c r="C4" s="173"/>
      <c r="D4" s="173"/>
      <c r="E4" s="173"/>
      <c r="F4" s="94"/>
      <c r="G4" s="94"/>
      <c r="H4" s="95"/>
      <c r="I4" s="96"/>
      <c r="J4" s="97"/>
      <c r="K4" s="97"/>
      <c r="L4" s="98"/>
      <c r="M4" s="99"/>
      <c r="N4" s="88"/>
      <c r="O4" s="88"/>
      <c r="P4" s="100"/>
      <c r="Q4" s="101"/>
    </row>
    <row r="5" spans="1:17" ht="138" customHeight="1" x14ac:dyDescent="0.2">
      <c r="A5" s="180"/>
      <c r="B5" s="187">
        <v>1.1000000000000001</v>
      </c>
      <c r="C5" s="187" t="s">
        <v>22</v>
      </c>
      <c r="D5" s="184" t="s">
        <v>23</v>
      </c>
      <c r="E5" s="184" t="s">
        <v>24</v>
      </c>
      <c r="F5" s="177" t="s">
        <v>25</v>
      </c>
      <c r="G5" s="177" t="s">
        <v>26</v>
      </c>
      <c r="H5" s="189" t="s">
        <v>27</v>
      </c>
      <c r="I5" s="42">
        <v>1</v>
      </c>
      <c r="J5" s="55" t="s">
        <v>28</v>
      </c>
      <c r="K5" s="4" t="s">
        <v>29</v>
      </c>
      <c r="L5" s="128" t="s">
        <v>30</v>
      </c>
      <c r="M5" s="11" t="s">
        <v>31</v>
      </c>
      <c r="N5" s="56" t="s">
        <v>32</v>
      </c>
      <c r="O5" s="6" t="s">
        <v>33</v>
      </c>
      <c r="P5" s="57">
        <v>44197</v>
      </c>
      <c r="Q5" s="57">
        <v>44561</v>
      </c>
    </row>
    <row r="6" spans="1:17" ht="70.5" customHeight="1" x14ac:dyDescent="0.2">
      <c r="A6" s="181"/>
      <c r="B6" s="187"/>
      <c r="C6" s="187"/>
      <c r="D6" s="185"/>
      <c r="E6" s="185"/>
      <c r="F6" s="178"/>
      <c r="G6" s="178"/>
      <c r="H6" s="190"/>
      <c r="I6" s="43">
        <v>2</v>
      </c>
      <c r="J6" s="55" t="s">
        <v>34</v>
      </c>
      <c r="K6" s="4" t="s">
        <v>35</v>
      </c>
      <c r="L6" s="128" t="s">
        <v>30</v>
      </c>
      <c r="M6" s="11" t="s">
        <v>31</v>
      </c>
      <c r="N6" s="56" t="s">
        <v>36</v>
      </c>
      <c r="O6" s="6" t="s">
        <v>37</v>
      </c>
      <c r="P6" s="57">
        <v>44409</v>
      </c>
      <c r="Q6" s="57">
        <v>44530</v>
      </c>
    </row>
    <row r="7" spans="1:17" ht="60" customHeight="1" x14ac:dyDescent="0.2">
      <c r="A7" s="182"/>
      <c r="B7" s="187"/>
      <c r="C7" s="187"/>
      <c r="D7" s="192"/>
      <c r="E7" s="192"/>
      <c r="F7" s="179"/>
      <c r="G7" s="179"/>
      <c r="H7" s="130" t="s">
        <v>38</v>
      </c>
      <c r="I7" s="42">
        <v>3</v>
      </c>
      <c r="J7" s="55" t="s">
        <v>39</v>
      </c>
      <c r="K7" s="8" t="s">
        <v>40</v>
      </c>
      <c r="L7" s="128" t="s">
        <v>41</v>
      </c>
      <c r="M7" s="11" t="s">
        <v>31</v>
      </c>
      <c r="N7" s="58" t="s">
        <v>42</v>
      </c>
      <c r="O7" s="6" t="s">
        <v>43</v>
      </c>
      <c r="P7" s="57">
        <v>44197</v>
      </c>
      <c r="Q7" s="57">
        <v>44561</v>
      </c>
    </row>
    <row r="8" spans="1:17" ht="96" x14ac:dyDescent="0.2">
      <c r="A8" s="182"/>
      <c r="B8" s="187"/>
      <c r="C8" s="187"/>
      <c r="D8" s="184" t="s">
        <v>44</v>
      </c>
      <c r="E8" s="174" t="s">
        <v>45</v>
      </c>
      <c r="F8" s="171" t="s">
        <v>46</v>
      </c>
      <c r="G8" s="171" t="s">
        <v>47</v>
      </c>
      <c r="H8" s="130" t="s">
        <v>48</v>
      </c>
      <c r="I8" s="42">
        <v>4</v>
      </c>
      <c r="J8" s="59" t="s">
        <v>49</v>
      </c>
      <c r="K8" s="4" t="s">
        <v>50</v>
      </c>
      <c r="L8" s="128" t="s">
        <v>51</v>
      </c>
      <c r="M8" s="11" t="s">
        <v>52</v>
      </c>
      <c r="N8" s="56" t="s">
        <v>53</v>
      </c>
      <c r="O8" s="6" t="s">
        <v>54</v>
      </c>
      <c r="P8" s="57">
        <v>44242</v>
      </c>
      <c r="Q8" s="57">
        <v>44545</v>
      </c>
    </row>
    <row r="9" spans="1:17" ht="81" customHeight="1" x14ac:dyDescent="0.2">
      <c r="A9" s="182"/>
      <c r="B9" s="187"/>
      <c r="C9" s="187"/>
      <c r="D9" s="185"/>
      <c r="E9" s="175"/>
      <c r="F9" s="171"/>
      <c r="G9" s="171"/>
      <c r="H9" s="169" t="s">
        <v>55</v>
      </c>
      <c r="I9" s="42">
        <v>5</v>
      </c>
      <c r="J9" s="55" t="s">
        <v>56</v>
      </c>
      <c r="K9" s="4" t="s">
        <v>57</v>
      </c>
      <c r="L9" s="128" t="s">
        <v>41</v>
      </c>
      <c r="M9" s="11" t="s">
        <v>58</v>
      </c>
      <c r="N9" s="56" t="s">
        <v>59</v>
      </c>
      <c r="O9" s="6" t="s">
        <v>60</v>
      </c>
      <c r="P9" s="57">
        <v>44362</v>
      </c>
      <c r="Q9" s="57">
        <v>44530</v>
      </c>
    </row>
    <row r="10" spans="1:17" ht="150" customHeight="1" x14ac:dyDescent="0.2">
      <c r="A10" s="182"/>
      <c r="B10" s="187"/>
      <c r="C10" s="187"/>
      <c r="D10" s="185"/>
      <c r="E10" s="175"/>
      <c r="F10" s="171"/>
      <c r="G10" s="171"/>
      <c r="H10" s="170"/>
      <c r="I10" s="42">
        <v>6</v>
      </c>
      <c r="J10" s="59" t="s">
        <v>61</v>
      </c>
      <c r="K10" s="4" t="s">
        <v>62</v>
      </c>
      <c r="L10" s="128" t="s">
        <v>41</v>
      </c>
      <c r="M10" s="11" t="s">
        <v>58</v>
      </c>
      <c r="N10" s="56" t="s">
        <v>63</v>
      </c>
      <c r="O10" s="6" t="s">
        <v>64</v>
      </c>
      <c r="P10" s="57">
        <v>44362</v>
      </c>
      <c r="Q10" s="57">
        <v>44530</v>
      </c>
    </row>
    <row r="11" spans="1:17" ht="119.25" customHeight="1" x14ac:dyDescent="0.2">
      <c r="A11" s="182"/>
      <c r="B11" s="187"/>
      <c r="C11" s="187"/>
      <c r="D11" s="199"/>
      <c r="E11" s="176"/>
      <c r="F11" s="134" t="s">
        <v>65</v>
      </c>
      <c r="G11" s="132" t="s">
        <v>66</v>
      </c>
      <c r="H11" s="130" t="s">
        <v>67</v>
      </c>
      <c r="I11" s="42">
        <v>7</v>
      </c>
      <c r="J11" s="55" t="s">
        <v>68</v>
      </c>
      <c r="K11" s="60" t="s">
        <v>69</v>
      </c>
      <c r="L11" s="61" t="s">
        <v>30</v>
      </c>
      <c r="M11" s="62" t="s">
        <v>70</v>
      </c>
      <c r="N11" s="56" t="s">
        <v>71</v>
      </c>
      <c r="O11" s="6" t="s">
        <v>72</v>
      </c>
      <c r="P11" s="63">
        <v>44197</v>
      </c>
      <c r="Q11" s="63">
        <v>44561</v>
      </c>
    </row>
    <row r="12" spans="1:17" ht="150.75" customHeight="1" x14ac:dyDescent="0.2">
      <c r="A12" s="182"/>
      <c r="B12" s="187"/>
      <c r="C12" s="187"/>
      <c r="D12" s="184" t="s">
        <v>73</v>
      </c>
      <c r="E12" s="184" t="s">
        <v>74</v>
      </c>
      <c r="F12" s="132" t="s">
        <v>75</v>
      </c>
      <c r="G12" s="132" t="s">
        <v>76</v>
      </c>
      <c r="H12" s="130" t="s">
        <v>77</v>
      </c>
      <c r="I12" s="42">
        <v>8</v>
      </c>
      <c r="J12" s="55" t="s">
        <v>78</v>
      </c>
      <c r="K12" s="64" t="s">
        <v>79</v>
      </c>
      <c r="L12" s="128" t="s">
        <v>30</v>
      </c>
      <c r="M12" s="11" t="s">
        <v>58</v>
      </c>
      <c r="N12" s="56" t="s">
        <v>80</v>
      </c>
      <c r="O12" s="6" t="s">
        <v>81</v>
      </c>
      <c r="P12" s="57">
        <v>44409</v>
      </c>
      <c r="Q12" s="57">
        <v>44515</v>
      </c>
    </row>
    <row r="13" spans="1:17" ht="137.5" customHeight="1" x14ac:dyDescent="0.2">
      <c r="A13" s="182"/>
      <c r="B13" s="187"/>
      <c r="C13" s="187"/>
      <c r="D13" s="185"/>
      <c r="E13" s="185"/>
      <c r="F13" s="132" t="s">
        <v>25</v>
      </c>
      <c r="G13" s="132" t="s">
        <v>82</v>
      </c>
      <c r="H13" s="130" t="s">
        <v>83</v>
      </c>
      <c r="I13" s="42">
        <v>9</v>
      </c>
      <c r="J13" s="55" t="s">
        <v>84</v>
      </c>
      <c r="K13" s="64" t="s">
        <v>85</v>
      </c>
      <c r="L13" s="128" t="s">
        <v>30</v>
      </c>
      <c r="M13" s="11" t="s">
        <v>86</v>
      </c>
      <c r="N13" s="56" t="s">
        <v>87</v>
      </c>
      <c r="O13" s="6" t="s">
        <v>88</v>
      </c>
      <c r="P13" s="57">
        <v>44348</v>
      </c>
      <c r="Q13" s="57">
        <v>44515</v>
      </c>
    </row>
    <row r="14" spans="1:17" ht="91" x14ac:dyDescent="0.2">
      <c r="A14" s="182"/>
      <c r="B14" s="187"/>
      <c r="C14" s="187"/>
      <c r="D14" s="185"/>
      <c r="E14" s="185"/>
      <c r="F14" s="177" t="s">
        <v>46</v>
      </c>
      <c r="G14" s="133" t="s">
        <v>89</v>
      </c>
      <c r="H14" s="130" t="s">
        <v>90</v>
      </c>
      <c r="I14" s="42">
        <v>10</v>
      </c>
      <c r="J14" s="55" t="s">
        <v>91</v>
      </c>
      <c r="K14" s="64" t="s">
        <v>92</v>
      </c>
      <c r="L14" s="128" t="s">
        <v>30</v>
      </c>
      <c r="M14" s="11" t="s">
        <v>93</v>
      </c>
      <c r="N14" s="56" t="s">
        <v>94</v>
      </c>
      <c r="O14" s="6" t="s">
        <v>95</v>
      </c>
      <c r="P14" s="57">
        <v>44256</v>
      </c>
      <c r="Q14" s="57">
        <v>44561</v>
      </c>
    </row>
    <row r="15" spans="1:17" ht="96" customHeight="1" x14ac:dyDescent="0.2">
      <c r="A15" s="182"/>
      <c r="B15" s="187"/>
      <c r="C15" s="187"/>
      <c r="D15" s="186"/>
      <c r="E15" s="186"/>
      <c r="F15" s="199"/>
      <c r="G15" s="132" t="s">
        <v>96</v>
      </c>
      <c r="H15" s="130" t="s">
        <v>97</v>
      </c>
      <c r="I15" s="42">
        <v>11</v>
      </c>
      <c r="J15" s="55" t="s">
        <v>98</v>
      </c>
      <c r="K15" s="4" t="s">
        <v>99</v>
      </c>
      <c r="L15" s="128" t="s">
        <v>30</v>
      </c>
      <c r="M15" s="11" t="s">
        <v>58</v>
      </c>
      <c r="N15" s="56" t="s">
        <v>100</v>
      </c>
      <c r="O15" s="6" t="s">
        <v>101</v>
      </c>
      <c r="P15" s="57">
        <v>44348</v>
      </c>
      <c r="Q15" s="57" t="s">
        <v>102</v>
      </c>
    </row>
    <row r="16" spans="1:17" ht="123" customHeight="1" x14ac:dyDescent="0.2">
      <c r="A16" s="182"/>
      <c r="B16" s="187"/>
      <c r="C16" s="187"/>
      <c r="D16" s="186"/>
      <c r="E16" s="186"/>
      <c r="F16" s="177" t="s">
        <v>103</v>
      </c>
      <c r="G16" s="177" t="s">
        <v>104</v>
      </c>
      <c r="H16" s="189" t="s">
        <v>105</v>
      </c>
      <c r="I16" s="42">
        <v>12</v>
      </c>
      <c r="J16" s="55" t="s">
        <v>106</v>
      </c>
      <c r="K16" s="4" t="s">
        <v>107</v>
      </c>
      <c r="L16" s="128" t="s">
        <v>108</v>
      </c>
      <c r="M16" s="11" t="s">
        <v>93</v>
      </c>
      <c r="N16" s="56" t="s">
        <v>109</v>
      </c>
      <c r="O16" s="6" t="s">
        <v>110</v>
      </c>
      <c r="P16" s="57">
        <v>44228</v>
      </c>
      <c r="Q16" s="57">
        <v>44561</v>
      </c>
    </row>
    <row r="17" spans="1:17" ht="233.5" customHeight="1" x14ac:dyDescent="0.2">
      <c r="A17" s="182"/>
      <c r="B17" s="187"/>
      <c r="C17" s="187"/>
      <c r="D17" s="186"/>
      <c r="E17" s="186"/>
      <c r="F17" s="186"/>
      <c r="G17" s="186"/>
      <c r="H17" s="203"/>
      <c r="I17" s="43">
        <v>13</v>
      </c>
      <c r="J17" s="55" t="s">
        <v>111</v>
      </c>
      <c r="K17" s="4" t="s">
        <v>112</v>
      </c>
      <c r="L17" s="128" t="s">
        <v>30</v>
      </c>
      <c r="M17" s="11" t="s">
        <v>93</v>
      </c>
      <c r="N17" s="56" t="s">
        <v>113</v>
      </c>
      <c r="O17" s="6" t="s">
        <v>114</v>
      </c>
      <c r="P17" s="57">
        <v>44256</v>
      </c>
      <c r="Q17" s="57">
        <v>44561</v>
      </c>
    </row>
    <row r="18" spans="1:17" ht="134" customHeight="1" x14ac:dyDescent="0.2">
      <c r="A18" s="182"/>
      <c r="B18" s="187"/>
      <c r="C18" s="187"/>
      <c r="D18" s="186"/>
      <c r="E18" s="186"/>
      <c r="F18" s="186"/>
      <c r="G18" s="186"/>
      <c r="H18" s="39" t="s">
        <v>67</v>
      </c>
      <c r="I18" s="42">
        <v>14</v>
      </c>
      <c r="J18" s="55" t="s">
        <v>115</v>
      </c>
      <c r="K18" s="4" t="s">
        <v>116</v>
      </c>
      <c r="L18" s="128" t="s">
        <v>30</v>
      </c>
      <c r="M18" s="11" t="s">
        <v>93</v>
      </c>
      <c r="N18" s="49" t="s">
        <v>117</v>
      </c>
      <c r="O18" s="139" t="s">
        <v>118</v>
      </c>
      <c r="P18" s="63">
        <v>44256</v>
      </c>
      <c r="Q18" s="63">
        <v>44545</v>
      </c>
    </row>
    <row r="19" spans="1:17" ht="98" x14ac:dyDescent="0.2">
      <c r="A19" s="183"/>
      <c r="B19" s="187"/>
      <c r="C19" s="187"/>
      <c r="D19" s="136" t="s">
        <v>119</v>
      </c>
      <c r="E19" s="136" t="s">
        <v>120</v>
      </c>
      <c r="F19" s="132" t="s">
        <v>121</v>
      </c>
      <c r="G19" s="132" t="s">
        <v>122</v>
      </c>
      <c r="H19" s="130" t="s">
        <v>123</v>
      </c>
      <c r="I19" s="42">
        <v>15</v>
      </c>
      <c r="J19" s="55" t="s">
        <v>124</v>
      </c>
      <c r="K19" s="4" t="s">
        <v>125</v>
      </c>
      <c r="L19" s="128" t="s">
        <v>30</v>
      </c>
      <c r="M19" s="11" t="s">
        <v>126</v>
      </c>
      <c r="N19" s="56" t="s">
        <v>127</v>
      </c>
      <c r="O19" s="6" t="s">
        <v>128</v>
      </c>
      <c r="P19" s="57">
        <v>44197</v>
      </c>
      <c r="Q19" s="65">
        <v>44561</v>
      </c>
    </row>
    <row r="20" spans="1:17" s="102" customFormat="1" ht="36" customHeight="1" x14ac:dyDescent="0.2">
      <c r="A20" s="126">
        <v>2</v>
      </c>
      <c r="B20" s="172" t="s">
        <v>129</v>
      </c>
      <c r="C20" s="173"/>
      <c r="D20" s="173"/>
      <c r="E20" s="173"/>
      <c r="F20" s="94"/>
      <c r="G20" s="94"/>
      <c r="H20" s="95"/>
      <c r="I20" s="103"/>
      <c r="J20" s="104"/>
      <c r="K20" s="104"/>
      <c r="L20" s="105"/>
      <c r="M20" s="106"/>
      <c r="N20" s="89"/>
      <c r="O20" s="88"/>
      <c r="P20" s="107"/>
      <c r="Q20" s="108"/>
    </row>
    <row r="21" spans="1:17" ht="91" x14ac:dyDescent="0.2">
      <c r="A21" s="180"/>
      <c r="B21" s="188">
        <v>2.1</v>
      </c>
      <c r="C21" s="187" t="s">
        <v>130</v>
      </c>
      <c r="D21" s="184" t="s">
        <v>131</v>
      </c>
      <c r="E21" s="184" t="s">
        <v>132</v>
      </c>
      <c r="F21" s="177" t="s">
        <v>75</v>
      </c>
      <c r="G21" s="177" t="s">
        <v>133</v>
      </c>
      <c r="H21" s="189" t="s">
        <v>134</v>
      </c>
      <c r="I21" s="42">
        <v>16</v>
      </c>
      <c r="J21" s="55" t="s">
        <v>135</v>
      </c>
      <c r="K21" s="4" t="s">
        <v>136</v>
      </c>
      <c r="L21" s="128" t="s">
        <v>41</v>
      </c>
      <c r="M21" s="129" t="s">
        <v>70</v>
      </c>
      <c r="N21" s="56" t="s">
        <v>137</v>
      </c>
      <c r="O21" s="6" t="s">
        <v>138</v>
      </c>
      <c r="P21" s="57">
        <v>44348</v>
      </c>
      <c r="Q21" s="65">
        <v>44515</v>
      </c>
    </row>
    <row r="22" spans="1:17" ht="114" customHeight="1" x14ac:dyDescent="0.2">
      <c r="A22" s="182"/>
      <c r="B22" s="188"/>
      <c r="C22" s="187"/>
      <c r="D22" s="185"/>
      <c r="E22" s="185"/>
      <c r="F22" s="178"/>
      <c r="G22" s="178"/>
      <c r="H22" s="207"/>
      <c r="I22" s="42">
        <v>17</v>
      </c>
      <c r="J22" s="55" t="s">
        <v>139</v>
      </c>
      <c r="K22" s="8" t="s">
        <v>140</v>
      </c>
      <c r="L22" s="128" t="s">
        <v>41</v>
      </c>
      <c r="M22" s="129" t="s">
        <v>70</v>
      </c>
      <c r="N22" s="56" t="s">
        <v>141</v>
      </c>
      <c r="O22" s="6" t="s">
        <v>142</v>
      </c>
      <c r="P22" s="57">
        <v>44256</v>
      </c>
      <c r="Q22" s="65">
        <v>44500</v>
      </c>
    </row>
    <row r="23" spans="1:17" ht="57" customHeight="1" x14ac:dyDescent="0.2">
      <c r="A23" s="182"/>
      <c r="B23" s="188"/>
      <c r="C23" s="187"/>
      <c r="D23" s="185"/>
      <c r="E23" s="185"/>
      <c r="F23" s="178"/>
      <c r="G23" s="178"/>
      <c r="H23" s="189" t="s">
        <v>143</v>
      </c>
      <c r="I23" s="42">
        <v>18</v>
      </c>
      <c r="J23" s="55" t="s">
        <v>144</v>
      </c>
      <c r="K23" s="8" t="s">
        <v>145</v>
      </c>
      <c r="L23" s="128" t="s">
        <v>41</v>
      </c>
      <c r="M23" s="129" t="s">
        <v>58</v>
      </c>
      <c r="N23" s="56" t="s">
        <v>146</v>
      </c>
      <c r="O23" s="6" t="s">
        <v>147</v>
      </c>
      <c r="P23" s="57">
        <v>44197</v>
      </c>
      <c r="Q23" s="65" t="s">
        <v>148</v>
      </c>
    </row>
    <row r="24" spans="1:17" ht="57" customHeight="1" x14ac:dyDescent="0.2">
      <c r="A24" s="182"/>
      <c r="B24" s="188"/>
      <c r="C24" s="187"/>
      <c r="D24" s="185"/>
      <c r="E24" s="185"/>
      <c r="F24" s="178"/>
      <c r="G24" s="178"/>
      <c r="H24" s="226"/>
      <c r="I24" s="42">
        <v>19</v>
      </c>
      <c r="J24" s="66" t="s">
        <v>149</v>
      </c>
      <c r="K24" s="8" t="s">
        <v>150</v>
      </c>
      <c r="L24" s="128" t="s">
        <v>41</v>
      </c>
      <c r="M24" s="129" t="s">
        <v>58</v>
      </c>
      <c r="N24" s="56" t="s">
        <v>151</v>
      </c>
      <c r="O24" s="6" t="s">
        <v>147</v>
      </c>
      <c r="P24" s="57" t="s">
        <v>148</v>
      </c>
      <c r="Q24" s="65">
        <v>44545</v>
      </c>
    </row>
    <row r="25" spans="1:17" ht="57" customHeight="1" x14ac:dyDescent="0.2">
      <c r="A25" s="182"/>
      <c r="B25" s="188"/>
      <c r="C25" s="187"/>
      <c r="D25" s="185"/>
      <c r="E25" s="185"/>
      <c r="F25" s="178"/>
      <c r="G25" s="178"/>
      <c r="H25" s="207"/>
      <c r="I25" s="42">
        <v>20</v>
      </c>
      <c r="J25" s="67" t="s">
        <v>152</v>
      </c>
      <c r="K25" s="8" t="s">
        <v>153</v>
      </c>
      <c r="L25" s="128" t="s">
        <v>41</v>
      </c>
      <c r="M25" s="129" t="s">
        <v>70</v>
      </c>
      <c r="N25" s="56" t="s">
        <v>154</v>
      </c>
      <c r="O25" s="6" t="s">
        <v>147</v>
      </c>
      <c r="P25" s="57">
        <v>44409</v>
      </c>
      <c r="Q25" s="65">
        <v>44545</v>
      </c>
    </row>
    <row r="26" spans="1:17" ht="81" customHeight="1" x14ac:dyDescent="0.2">
      <c r="A26" s="182"/>
      <c r="B26" s="188"/>
      <c r="C26" s="187"/>
      <c r="D26" s="185"/>
      <c r="E26" s="185"/>
      <c r="F26" s="178"/>
      <c r="G26" s="178"/>
      <c r="H26" s="130" t="s">
        <v>155</v>
      </c>
      <c r="I26" s="42">
        <v>21</v>
      </c>
      <c r="J26" s="66" t="s">
        <v>156</v>
      </c>
      <c r="K26" s="8" t="s">
        <v>157</v>
      </c>
      <c r="L26" s="128" t="s">
        <v>41</v>
      </c>
      <c r="M26" s="129" t="s">
        <v>70</v>
      </c>
      <c r="N26" s="56" t="s">
        <v>158</v>
      </c>
      <c r="O26" s="6" t="s">
        <v>159</v>
      </c>
      <c r="P26" s="57">
        <v>44348</v>
      </c>
      <c r="Q26" s="65">
        <v>44515</v>
      </c>
    </row>
    <row r="27" spans="1:17" ht="264" customHeight="1" x14ac:dyDescent="0.2">
      <c r="A27" s="182"/>
      <c r="B27" s="188"/>
      <c r="C27" s="187"/>
      <c r="D27" s="192"/>
      <c r="E27" s="192"/>
      <c r="F27" s="178"/>
      <c r="G27" s="178"/>
      <c r="H27" s="138" t="s">
        <v>160</v>
      </c>
      <c r="I27" s="42">
        <v>22</v>
      </c>
      <c r="J27" s="59" t="s">
        <v>161</v>
      </c>
      <c r="K27" s="8" t="s">
        <v>162</v>
      </c>
      <c r="L27" s="61" t="s">
        <v>41</v>
      </c>
      <c r="M27" s="68" t="s">
        <v>86</v>
      </c>
      <c r="N27" s="49" t="s">
        <v>163</v>
      </c>
      <c r="O27" s="139" t="s">
        <v>147</v>
      </c>
      <c r="P27" s="63">
        <v>44348</v>
      </c>
      <c r="Q27" s="69">
        <v>44530</v>
      </c>
    </row>
    <row r="28" spans="1:17" ht="42.75" customHeight="1" x14ac:dyDescent="0.2">
      <c r="A28" s="182"/>
      <c r="B28" s="188"/>
      <c r="C28" s="187"/>
      <c r="D28" s="193" t="s">
        <v>164</v>
      </c>
      <c r="E28" s="184" t="s">
        <v>165</v>
      </c>
      <c r="F28" s="177" t="s">
        <v>46</v>
      </c>
      <c r="G28" s="177" t="s">
        <v>166</v>
      </c>
      <c r="H28" s="189" t="s">
        <v>167</v>
      </c>
      <c r="I28" s="42">
        <v>23</v>
      </c>
      <c r="J28" s="55" t="s">
        <v>168</v>
      </c>
      <c r="K28" s="4" t="s">
        <v>169</v>
      </c>
      <c r="L28" s="61" t="s">
        <v>41</v>
      </c>
      <c r="M28" s="129" t="s">
        <v>58</v>
      </c>
      <c r="N28" s="49" t="s">
        <v>170</v>
      </c>
      <c r="O28" s="6" t="s">
        <v>171</v>
      </c>
      <c r="P28" s="57">
        <v>44348</v>
      </c>
      <c r="Q28" s="57">
        <v>44515</v>
      </c>
    </row>
    <row r="29" spans="1:17" ht="54.75" customHeight="1" x14ac:dyDescent="0.2">
      <c r="A29" s="182"/>
      <c r="B29" s="188"/>
      <c r="C29" s="187"/>
      <c r="D29" s="194"/>
      <c r="E29" s="194"/>
      <c r="F29" s="218"/>
      <c r="G29" s="218"/>
      <c r="H29" s="227"/>
      <c r="I29" s="42">
        <v>24</v>
      </c>
      <c r="J29" s="55" t="s">
        <v>172</v>
      </c>
      <c r="K29" s="8" t="s">
        <v>173</v>
      </c>
      <c r="L29" s="128" t="s">
        <v>41</v>
      </c>
      <c r="M29" s="129" t="s">
        <v>58</v>
      </c>
      <c r="N29" s="49" t="s">
        <v>174</v>
      </c>
      <c r="O29" s="6" t="s">
        <v>171</v>
      </c>
      <c r="P29" s="57">
        <v>44348</v>
      </c>
      <c r="Q29" s="65">
        <v>44484</v>
      </c>
    </row>
    <row r="30" spans="1:17" ht="110.25" customHeight="1" x14ac:dyDescent="0.2">
      <c r="A30" s="183"/>
      <c r="B30" s="188"/>
      <c r="C30" s="188"/>
      <c r="D30" s="195"/>
      <c r="E30" s="195"/>
      <c r="F30" s="219"/>
      <c r="G30" s="219"/>
      <c r="H30" s="228"/>
      <c r="I30" s="43">
        <v>25</v>
      </c>
      <c r="J30" s="55" t="s">
        <v>175</v>
      </c>
      <c r="K30" s="8" t="s">
        <v>176</v>
      </c>
      <c r="L30" s="128" t="s">
        <v>30</v>
      </c>
      <c r="M30" s="129" t="s">
        <v>58</v>
      </c>
      <c r="N30" s="49" t="s">
        <v>177</v>
      </c>
      <c r="O30" s="6" t="s">
        <v>171</v>
      </c>
      <c r="P30" s="63">
        <v>44197</v>
      </c>
      <c r="Q30" s="63">
        <v>44561</v>
      </c>
    </row>
    <row r="31" spans="1:17" s="102" customFormat="1" ht="54" customHeight="1" x14ac:dyDescent="0.2">
      <c r="A31" s="126">
        <v>3</v>
      </c>
      <c r="B31" s="172" t="s">
        <v>178</v>
      </c>
      <c r="C31" s="173"/>
      <c r="D31" s="173"/>
      <c r="E31" s="173"/>
      <c r="F31" s="109"/>
      <c r="G31" s="109"/>
      <c r="H31" s="110"/>
      <c r="I31" s="111"/>
      <c r="J31" s="112"/>
      <c r="K31" s="112"/>
      <c r="L31" s="113"/>
      <c r="M31" s="114"/>
      <c r="N31" s="90"/>
      <c r="O31" s="91"/>
      <c r="P31" s="115"/>
      <c r="Q31" s="116"/>
    </row>
    <row r="32" spans="1:17" ht="111.5" customHeight="1" x14ac:dyDescent="0.2">
      <c r="A32" s="180"/>
      <c r="B32" s="188">
        <v>3.1</v>
      </c>
      <c r="C32" s="187" t="s">
        <v>179</v>
      </c>
      <c r="D32" s="136" t="s">
        <v>180</v>
      </c>
      <c r="E32" s="136" t="s">
        <v>181</v>
      </c>
      <c r="F32" s="177" t="s">
        <v>182</v>
      </c>
      <c r="G32" s="177" t="s">
        <v>82</v>
      </c>
      <c r="H32" s="131"/>
      <c r="I32" s="42">
        <v>26</v>
      </c>
      <c r="J32" s="66" t="s">
        <v>183</v>
      </c>
      <c r="K32" s="8" t="s">
        <v>184</v>
      </c>
      <c r="L32" s="128"/>
      <c r="M32" s="12" t="s">
        <v>185</v>
      </c>
      <c r="N32" s="56" t="s">
        <v>186</v>
      </c>
      <c r="O32" s="6" t="s">
        <v>187</v>
      </c>
      <c r="P32" s="57">
        <v>44378</v>
      </c>
      <c r="Q32" s="57">
        <v>44561</v>
      </c>
    </row>
    <row r="33" spans="1:17" ht="81" customHeight="1" x14ac:dyDescent="0.2">
      <c r="A33" s="182"/>
      <c r="B33" s="188"/>
      <c r="C33" s="188"/>
      <c r="D33" s="137" t="s">
        <v>188</v>
      </c>
      <c r="E33" s="136" t="s">
        <v>189</v>
      </c>
      <c r="F33" s="237"/>
      <c r="G33" s="237"/>
      <c r="H33" s="189" t="s">
        <v>190</v>
      </c>
      <c r="I33" s="42">
        <v>27</v>
      </c>
      <c r="J33" s="55" t="s">
        <v>191</v>
      </c>
      <c r="K33" s="64" t="s">
        <v>192</v>
      </c>
      <c r="L33" s="70" t="s">
        <v>193</v>
      </c>
      <c r="M33" s="11" t="s">
        <v>194</v>
      </c>
      <c r="N33" s="56" t="s">
        <v>195</v>
      </c>
      <c r="O33" s="6" t="s">
        <v>196</v>
      </c>
      <c r="P33" s="57">
        <v>43997</v>
      </c>
      <c r="Q33" s="57">
        <v>44530</v>
      </c>
    </row>
    <row r="34" spans="1:17" ht="112.25" customHeight="1" x14ac:dyDescent="0.2">
      <c r="A34" s="182"/>
      <c r="B34" s="188"/>
      <c r="C34" s="188"/>
      <c r="D34" s="137" t="s">
        <v>197</v>
      </c>
      <c r="E34" s="136" t="s">
        <v>198</v>
      </c>
      <c r="F34" s="238"/>
      <c r="G34" s="238"/>
      <c r="H34" s="190"/>
      <c r="I34" s="43">
        <v>28</v>
      </c>
      <c r="J34" s="66" t="s">
        <v>199</v>
      </c>
      <c r="K34" s="8" t="s">
        <v>200</v>
      </c>
      <c r="L34" s="128" t="s">
        <v>108</v>
      </c>
      <c r="M34" s="71" t="s">
        <v>201</v>
      </c>
      <c r="N34" s="58" t="s">
        <v>202</v>
      </c>
      <c r="O34" s="6" t="s">
        <v>187</v>
      </c>
      <c r="P34" s="57">
        <v>44285</v>
      </c>
      <c r="Q34" s="57">
        <v>44530</v>
      </c>
    </row>
    <row r="35" spans="1:17" ht="42" x14ac:dyDescent="0.2">
      <c r="A35" s="182"/>
      <c r="B35" s="188"/>
      <c r="C35" s="188"/>
      <c r="D35" s="137" t="s">
        <v>203</v>
      </c>
      <c r="E35" s="136" t="s">
        <v>204</v>
      </c>
      <c r="F35" s="204" t="s">
        <v>121</v>
      </c>
      <c r="G35" s="204" t="s">
        <v>122</v>
      </c>
      <c r="H35" s="189" t="s">
        <v>123</v>
      </c>
      <c r="I35" s="42">
        <v>29</v>
      </c>
      <c r="J35" s="66" t="s">
        <v>205</v>
      </c>
      <c r="K35" s="8" t="s">
        <v>206</v>
      </c>
      <c r="L35" s="128" t="s">
        <v>108</v>
      </c>
      <c r="M35" s="71" t="s">
        <v>93</v>
      </c>
      <c r="N35" s="229" t="s">
        <v>207</v>
      </c>
      <c r="O35" s="231" t="s">
        <v>208</v>
      </c>
      <c r="P35" s="72">
        <v>44256</v>
      </c>
      <c r="Q35" s="72">
        <v>44561</v>
      </c>
    </row>
    <row r="36" spans="1:17" ht="84" x14ac:dyDescent="0.2">
      <c r="A36" s="183"/>
      <c r="B36" s="188"/>
      <c r="C36" s="188"/>
      <c r="D36" s="137" t="s">
        <v>209</v>
      </c>
      <c r="E36" s="136" t="s">
        <v>210</v>
      </c>
      <c r="F36" s="205"/>
      <c r="G36" s="205"/>
      <c r="H36" s="206"/>
      <c r="I36" s="43">
        <v>30</v>
      </c>
      <c r="J36" s="66" t="s">
        <v>211</v>
      </c>
      <c r="K36" s="4" t="s">
        <v>212</v>
      </c>
      <c r="L36" s="128" t="s">
        <v>108</v>
      </c>
      <c r="M36" s="71" t="s">
        <v>213</v>
      </c>
      <c r="N36" s="230"/>
      <c r="O36" s="232"/>
      <c r="P36" s="72">
        <v>44256</v>
      </c>
      <c r="Q36" s="72">
        <v>44560</v>
      </c>
    </row>
    <row r="37" spans="1:17" s="102" customFormat="1" ht="73.5" customHeight="1" x14ac:dyDescent="0.2">
      <c r="A37" s="126">
        <v>4</v>
      </c>
      <c r="B37" s="172" t="s">
        <v>214</v>
      </c>
      <c r="C37" s="172"/>
      <c r="D37" s="172"/>
      <c r="E37" s="172"/>
      <c r="F37" s="109"/>
      <c r="G37" s="109"/>
      <c r="H37" s="110"/>
      <c r="I37" s="111"/>
      <c r="J37" s="112"/>
      <c r="K37" s="112"/>
      <c r="L37" s="113"/>
      <c r="M37" s="114"/>
      <c r="N37" s="90"/>
      <c r="O37" s="91"/>
      <c r="P37" s="115"/>
      <c r="Q37" s="116"/>
    </row>
    <row r="38" spans="1:17" ht="190.5" customHeight="1" x14ac:dyDescent="0.2">
      <c r="A38" s="180"/>
      <c r="B38" s="188">
        <v>4.0999999999999996</v>
      </c>
      <c r="C38" s="187" t="s">
        <v>215</v>
      </c>
      <c r="D38" s="239" t="s">
        <v>216</v>
      </c>
      <c r="E38" s="184" t="s">
        <v>217</v>
      </c>
      <c r="F38" s="177" t="s">
        <v>25</v>
      </c>
      <c r="G38" s="177" t="s">
        <v>82</v>
      </c>
      <c r="H38" s="130" t="s">
        <v>218</v>
      </c>
      <c r="I38" s="42">
        <v>31</v>
      </c>
      <c r="J38" s="55" t="s">
        <v>219</v>
      </c>
      <c r="K38" s="64" t="s">
        <v>220</v>
      </c>
      <c r="L38" s="128" t="s">
        <v>41</v>
      </c>
      <c r="M38" s="11" t="s">
        <v>58</v>
      </c>
      <c r="N38" s="56" t="s">
        <v>221</v>
      </c>
      <c r="O38" s="6" t="s">
        <v>222</v>
      </c>
      <c r="P38" s="57">
        <v>44197</v>
      </c>
      <c r="Q38" s="57">
        <v>44301</v>
      </c>
    </row>
    <row r="39" spans="1:17" ht="63.75" customHeight="1" x14ac:dyDescent="0.2">
      <c r="A39" s="182"/>
      <c r="B39" s="188"/>
      <c r="C39" s="187"/>
      <c r="D39" s="240"/>
      <c r="E39" s="185"/>
      <c r="F39" s="178"/>
      <c r="G39" s="178"/>
      <c r="H39" s="39" t="s">
        <v>223</v>
      </c>
      <c r="I39" s="42">
        <v>32</v>
      </c>
      <c r="J39" s="55" t="s">
        <v>224</v>
      </c>
      <c r="K39" s="64" t="s">
        <v>225</v>
      </c>
      <c r="L39" s="128" t="s">
        <v>41</v>
      </c>
      <c r="M39" s="11" t="s">
        <v>58</v>
      </c>
      <c r="N39" s="56" t="s">
        <v>226</v>
      </c>
      <c r="O39" s="6" t="s">
        <v>227</v>
      </c>
      <c r="P39" s="57">
        <v>44409</v>
      </c>
      <c r="Q39" s="57">
        <v>44530</v>
      </c>
    </row>
    <row r="40" spans="1:17" ht="156" x14ac:dyDescent="0.2">
      <c r="A40" s="182"/>
      <c r="B40" s="188"/>
      <c r="C40" s="187"/>
      <c r="D40" s="240"/>
      <c r="E40" s="185"/>
      <c r="F40" s="178"/>
      <c r="G40" s="178"/>
      <c r="H40" s="130" t="s">
        <v>228</v>
      </c>
      <c r="I40" s="42">
        <v>33</v>
      </c>
      <c r="J40" s="55" t="s">
        <v>229</v>
      </c>
      <c r="K40" s="64" t="s">
        <v>230</v>
      </c>
      <c r="L40" s="128" t="s">
        <v>108</v>
      </c>
      <c r="M40" s="11" t="s">
        <v>58</v>
      </c>
      <c r="N40" s="56" t="s">
        <v>231</v>
      </c>
      <c r="O40" s="6" t="s">
        <v>222</v>
      </c>
      <c r="P40" s="57">
        <v>44197</v>
      </c>
      <c r="Q40" s="57">
        <v>44270</v>
      </c>
    </row>
    <row r="41" spans="1:17" ht="145.5" customHeight="1" x14ac:dyDescent="0.2">
      <c r="A41" s="182"/>
      <c r="B41" s="188"/>
      <c r="C41" s="187"/>
      <c r="D41" s="240"/>
      <c r="E41" s="185"/>
      <c r="F41" s="178"/>
      <c r="G41" s="178"/>
      <c r="H41" s="130" t="s">
        <v>232</v>
      </c>
      <c r="I41" s="42">
        <v>34</v>
      </c>
      <c r="J41" s="55" t="s">
        <v>233</v>
      </c>
      <c r="K41" s="60" t="s">
        <v>234</v>
      </c>
      <c r="L41" s="128" t="s">
        <v>41</v>
      </c>
      <c r="M41" s="11" t="s">
        <v>235</v>
      </c>
      <c r="N41" s="56" t="s">
        <v>236</v>
      </c>
      <c r="O41" s="6" t="s">
        <v>237</v>
      </c>
      <c r="P41" s="57">
        <v>44228</v>
      </c>
      <c r="Q41" s="57">
        <v>44561</v>
      </c>
    </row>
    <row r="42" spans="1:17" ht="104.5" customHeight="1" x14ac:dyDescent="0.2">
      <c r="A42" s="182"/>
      <c r="B42" s="188"/>
      <c r="C42" s="187"/>
      <c r="D42" s="240"/>
      <c r="E42" s="185"/>
      <c r="F42" s="178"/>
      <c r="G42" s="178"/>
      <c r="H42" s="130" t="s">
        <v>238</v>
      </c>
      <c r="I42" s="42">
        <v>35</v>
      </c>
      <c r="J42" s="55" t="s">
        <v>239</v>
      </c>
      <c r="K42" s="4" t="s">
        <v>240</v>
      </c>
      <c r="L42" s="128" t="s">
        <v>41</v>
      </c>
      <c r="M42" s="11"/>
      <c r="N42" s="56" t="s">
        <v>241</v>
      </c>
      <c r="O42" s="6" t="s">
        <v>242</v>
      </c>
      <c r="P42" s="57">
        <v>44348</v>
      </c>
      <c r="Q42" s="57">
        <v>44515</v>
      </c>
    </row>
    <row r="43" spans="1:17" ht="67.5" customHeight="1" x14ac:dyDescent="0.2">
      <c r="A43" s="182"/>
      <c r="B43" s="188"/>
      <c r="C43" s="187"/>
      <c r="D43" s="240"/>
      <c r="E43" s="185"/>
      <c r="F43" s="178"/>
      <c r="G43" s="178"/>
      <c r="H43" s="130" t="s">
        <v>243</v>
      </c>
      <c r="I43" s="42">
        <v>36</v>
      </c>
      <c r="J43" s="55" t="s">
        <v>244</v>
      </c>
      <c r="K43" s="64" t="s">
        <v>245</v>
      </c>
      <c r="L43" s="128" t="s">
        <v>30</v>
      </c>
      <c r="M43" s="11" t="s">
        <v>93</v>
      </c>
      <c r="N43" s="56" t="s">
        <v>246</v>
      </c>
      <c r="O43" s="6" t="s">
        <v>247</v>
      </c>
      <c r="P43" s="57">
        <v>44197</v>
      </c>
      <c r="Q43" s="57">
        <v>44316</v>
      </c>
    </row>
    <row r="44" spans="1:17" ht="109.5" customHeight="1" x14ac:dyDescent="0.2">
      <c r="A44" s="182"/>
      <c r="B44" s="188"/>
      <c r="C44" s="187"/>
      <c r="D44" s="240"/>
      <c r="E44" s="185"/>
      <c r="F44" s="171" t="s">
        <v>46</v>
      </c>
      <c r="G44" s="177" t="s">
        <v>248</v>
      </c>
      <c r="H44" s="40" t="s">
        <v>249</v>
      </c>
      <c r="I44" s="47">
        <v>37</v>
      </c>
      <c r="J44" s="55" t="s">
        <v>250</v>
      </c>
      <c r="K44" s="4" t="s">
        <v>251</v>
      </c>
      <c r="L44" s="128" t="s">
        <v>41</v>
      </c>
      <c r="M44" s="11" t="s">
        <v>58</v>
      </c>
      <c r="N44" s="56" t="s">
        <v>252</v>
      </c>
      <c r="O44" s="6" t="s">
        <v>253</v>
      </c>
      <c r="P44" s="57">
        <v>44362</v>
      </c>
      <c r="Q44" s="57">
        <v>44530</v>
      </c>
    </row>
    <row r="45" spans="1:17" ht="108" x14ac:dyDescent="0.2">
      <c r="A45" s="182"/>
      <c r="B45" s="188"/>
      <c r="C45" s="187"/>
      <c r="D45" s="240"/>
      <c r="E45" s="185"/>
      <c r="F45" s="217"/>
      <c r="G45" s="178"/>
      <c r="H45" s="130" t="s">
        <v>254</v>
      </c>
      <c r="I45" s="42">
        <v>38</v>
      </c>
      <c r="J45" s="55" t="s">
        <v>255</v>
      </c>
      <c r="K45" s="4" t="s">
        <v>256</v>
      </c>
      <c r="L45" s="128" t="s">
        <v>41</v>
      </c>
      <c r="M45" s="11" t="s">
        <v>58</v>
      </c>
      <c r="N45" s="56" t="s">
        <v>257</v>
      </c>
      <c r="O45" s="6" t="s">
        <v>258</v>
      </c>
      <c r="P45" s="57">
        <v>44317</v>
      </c>
      <c r="Q45" s="57">
        <v>44499</v>
      </c>
    </row>
    <row r="46" spans="1:17" ht="177.5" customHeight="1" x14ac:dyDescent="0.2">
      <c r="A46" s="182"/>
      <c r="B46" s="188"/>
      <c r="C46" s="187"/>
      <c r="D46" s="240"/>
      <c r="E46" s="185"/>
      <c r="F46" s="217"/>
      <c r="G46" s="179"/>
      <c r="H46" s="130" t="s">
        <v>259</v>
      </c>
      <c r="I46" s="42">
        <v>39</v>
      </c>
      <c r="J46" s="55" t="s">
        <v>260</v>
      </c>
      <c r="K46" s="4" t="s">
        <v>261</v>
      </c>
      <c r="L46" s="128" t="s">
        <v>41</v>
      </c>
      <c r="M46" s="11" t="s">
        <v>262</v>
      </c>
      <c r="N46" s="56" t="s">
        <v>263</v>
      </c>
      <c r="O46" s="6" t="s">
        <v>264</v>
      </c>
      <c r="P46" s="57">
        <v>44256</v>
      </c>
      <c r="Q46" s="57" t="s">
        <v>102</v>
      </c>
    </row>
    <row r="47" spans="1:17" ht="70" x14ac:dyDescent="0.2">
      <c r="A47" s="182"/>
      <c r="B47" s="188"/>
      <c r="C47" s="187"/>
      <c r="D47" s="240"/>
      <c r="E47" s="185"/>
      <c r="F47" s="46" t="s">
        <v>25</v>
      </c>
      <c r="G47" s="135" t="s">
        <v>265</v>
      </c>
      <c r="H47" s="130" t="s">
        <v>266</v>
      </c>
      <c r="I47" s="42">
        <v>40</v>
      </c>
      <c r="J47" s="55" t="s">
        <v>267</v>
      </c>
      <c r="K47" s="60" t="s">
        <v>268</v>
      </c>
      <c r="L47" s="128" t="s">
        <v>51</v>
      </c>
      <c r="M47" s="11" t="s">
        <v>93</v>
      </c>
      <c r="N47" s="56" t="s">
        <v>269</v>
      </c>
      <c r="O47" s="6" t="s">
        <v>270</v>
      </c>
      <c r="P47" s="57">
        <v>44197</v>
      </c>
      <c r="Q47" s="57">
        <v>44561</v>
      </c>
    </row>
    <row r="48" spans="1:17" ht="84" customHeight="1" x14ac:dyDescent="0.2">
      <c r="A48" s="182"/>
      <c r="B48" s="188"/>
      <c r="C48" s="187"/>
      <c r="D48" s="240"/>
      <c r="E48" s="186"/>
      <c r="F48" s="177" t="s">
        <v>46</v>
      </c>
      <c r="G48" s="135" t="s">
        <v>271</v>
      </c>
      <c r="H48" s="130" t="s">
        <v>272</v>
      </c>
      <c r="I48" s="42">
        <v>41</v>
      </c>
      <c r="J48" s="55" t="s">
        <v>273</v>
      </c>
      <c r="K48" s="60" t="s">
        <v>274</v>
      </c>
      <c r="L48" s="128" t="s">
        <v>41</v>
      </c>
      <c r="M48" s="11" t="s">
        <v>70</v>
      </c>
      <c r="N48" s="56" t="s">
        <v>275</v>
      </c>
      <c r="O48" s="6" t="s">
        <v>276</v>
      </c>
      <c r="P48" s="57">
        <v>44228</v>
      </c>
      <c r="Q48" s="57">
        <v>44499</v>
      </c>
    </row>
    <row r="49" spans="1:17" ht="124.5" customHeight="1" x14ac:dyDescent="0.2">
      <c r="A49" s="182"/>
      <c r="B49" s="188"/>
      <c r="C49" s="187"/>
      <c r="D49" s="240"/>
      <c r="E49" s="186"/>
      <c r="F49" s="199"/>
      <c r="G49" s="135" t="s">
        <v>96</v>
      </c>
      <c r="H49" s="130" t="s">
        <v>277</v>
      </c>
      <c r="I49" s="42">
        <v>42</v>
      </c>
      <c r="J49" s="66" t="s">
        <v>278</v>
      </c>
      <c r="K49" s="60" t="s">
        <v>279</v>
      </c>
      <c r="L49" s="128" t="s">
        <v>108</v>
      </c>
      <c r="M49" s="11" t="s">
        <v>235</v>
      </c>
      <c r="N49" s="56" t="s">
        <v>280</v>
      </c>
      <c r="O49" s="6" t="s">
        <v>281</v>
      </c>
      <c r="P49" s="57">
        <v>44228</v>
      </c>
      <c r="Q49" s="57">
        <v>44561</v>
      </c>
    </row>
    <row r="50" spans="1:17" ht="126" x14ac:dyDescent="0.2">
      <c r="A50" s="182"/>
      <c r="B50" s="188"/>
      <c r="C50" s="187"/>
      <c r="D50" s="240"/>
      <c r="E50" s="186"/>
      <c r="F50" s="177" t="s">
        <v>282</v>
      </c>
      <c r="G50" s="177" t="s">
        <v>283</v>
      </c>
      <c r="H50" s="189" t="s">
        <v>284</v>
      </c>
      <c r="I50" s="42">
        <v>43</v>
      </c>
      <c r="J50" s="55" t="s">
        <v>285</v>
      </c>
      <c r="K50" s="233" t="s">
        <v>286</v>
      </c>
      <c r="L50" s="128" t="s">
        <v>108</v>
      </c>
      <c r="M50" s="148" t="s">
        <v>93</v>
      </c>
      <c r="N50" s="73" t="s">
        <v>287</v>
      </c>
      <c r="O50" s="235" t="s">
        <v>288</v>
      </c>
      <c r="P50" s="57" t="s">
        <v>289</v>
      </c>
      <c r="Q50" s="57">
        <v>44561</v>
      </c>
    </row>
    <row r="51" spans="1:17" ht="121.5" customHeight="1" x14ac:dyDescent="0.2">
      <c r="A51" s="182"/>
      <c r="B51" s="188"/>
      <c r="C51" s="187"/>
      <c r="D51" s="240"/>
      <c r="E51" s="186"/>
      <c r="F51" s="199"/>
      <c r="G51" s="179"/>
      <c r="H51" s="203"/>
      <c r="I51" s="42">
        <v>44</v>
      </c>
      <c r="J51" s="66" t="s">
        <v>290</v>
      </c>
      <c r="K51" s="234"/>
      <c r="L51" s="146" t="s">
        <v>291</v>
      </c>
      <c r="M51" s="149"/>
      <c r="N51" s="74" t="s">
        <v>292</v>
      </c>
      <c r="O51" s="236"/>
      <c r="P51" s="63">
        <v>44256</v>
      </c>
      <c r="Q51" s="63">
        <v>44515</v>
      </c>
    </row>
    <row r="52" spans="1:17" s="48" customFormat="1" ht="63" customHeight="1" x14ac:dyDescent="0.2">
      <c r="A52" s="182"/>
      <c r="B52" s="188"/>
      <c r="C52" s="188"/>
      <c r="D52" s="208" t="s">
        <v>293</v>
      </c>
      <c r="E52" s="211" t="s">
        <v>294</v>
      </c>
      <c r="F52" s="214" t="s">
        <v>103</v>
      </c>
      <c r="G52" s="220" t="s">
        <v>295</v>
      </c>
      <c r="H52" s="223" t="s">
        <v>296</v>
      </c>
      <c r="I52" s="42">
        <v>45</v>
      </c>
      <c r="J52" s="66" t="s">
        <v>297</v>
      </c>
      <c r="K52" s="200" t="s">
        <v>298</v>
      </c>
      <c r="L52" s="147"/>
      <c r="M52" s="150"/>
      <c r="N52" s="56" t="s">
        <v>299</v>
      </c>
      <c r="O52" s="151" t="s">
        <v>300</v>
      </c>
      <c r="P52" s="75">
        <v>44348</v>
      </c>
      <c r="Q52" s="76">
        <v>44499</v>
      </c>
    </row>
    <row r="53" spans="1:17" s="48" customFormat="1" ht="63" customHeight="1" x14ac:dyDescent="0.2">
      <c r="A53" s="182"/>
      <c r="B53" s="188"/>
      <c r="C53" s="188"/>
      <c r="D53" s="209"/>
      <c r="E53" s="212"/>
      <c r="F53" s="215"/>
      <c r="G53" s="221"/>
      <c r="H53" s="224"/>
      <c r="I53" s="42">
        <v>46</v>
      </c>
      <c r="J53" s="8" t="s">
        <v>301</v>
      </c>
      <c r="K53" s="201"/>
      <c r="L53" s="147"/>
      <c r="M53" s="150"/>
      <c r="N53" s="77" t="s">
        <v>302</v>
      </c>
      <c r="O53" s="152"/>
      <c r="P53" s="154">
        <v>44348</v>
      </c>
      <c r="Q53" s="157">
        <v>44561</v>
      </c>
    </row>
    <row r="54" spans="1:17" s="48" customFormat="1" ht="63" customHeight="1" x14ac:dyDescent="0.2">
      <c r="A54" s="182"/>
      <c r="B54" s="188"/>
      <c r="C54" s="188"/>
      <c r="D54" s="209"/>
      <c r="E54" s="212"/>
      <c r="F54" s="215"/>
      <c r="G54" s="221"/>
      <c r="H54" s="224"/>
      <c r="I54" s="42">
        <v>47</v>
      </c>
      <c r="J54" s="8" t="s">
        <v>303</v>
      </c>
      <c r="K54" s="201"/>
      <c r="L54" s="147"/>
      <c r="M54" s="150"/>
      <c r="N54" s="77" t="s">
        <v>304</v>
      </c>
      <c r="O54" s="152"/>
      <c r="P54" s="155"/>
      <c r="Q54" s="158"/>
    </row>
    <row r="55" spans="1:17" s="48" customFormat="1" ht="63" customHeight="1" x14ac:dyDescent="0.2">
      <c r="A55" s="182"/>
      <c r="B55" s="188"/>
      <c r="C55" s="188"/>
      <c r="D55" s="209"/>
      <c r="E55" s="212"/>
      <c r="F55" s="215"/>
      <c r="G55" s="221"/>
      <c r="H55" s="224"/>
      <c r="I55" s="42">
        <v>48</v>
      </c>
      <c r="J55" s="8" t="s">
        <v>305</v>
      </c>
      <c r="K55" s="202"/>
      <c r="L55" s="147"/>
      <c r="M55" s="150"/>
      <c r="N55" s="8" t="s">
        <v>306</v>
      </c>
      <c r="O55" s="153"/>
      <c r="P55" s="156"/>
      <c r="Q55" s="159"/>
    </row>
    <row r="56" spans="1:17" s="48" customFormat="1" ht="194.25" customHeight="1" x14ac:dyDescent="0.2">
      <c r="A56" s="182"/>
      <c r="B56" s="188"/>
      <c r="C56" s="188"/>
      <c r="D56" s="210"/>
      <c r="E56" s="213"/>
      <c r="F56" s="216"/>
      <c r="G56" s="222"/>
      <c r="H56" s="225"/>
      <c r="I56" s="42">
        <v>49</v>
      </c>
      <c r="J56" s="55" t="s">
        <v>307</v>
      </c>
      <c r="K56" s="78" t="s">
        <v>308</v>
      </c>
      <c r="L56" s="79" t="s">
        <v>41</v>
      </c>
      <c r="M56" s="80" t="s">
        <v>93</v>
      </c>
      <c r="N56" s="81" t="s">
        <v>309</v>
      </c>
      <c r="O56" s="92" t="s">
        <v>310</v>
      </c>
      <c r="P56" s="82">
        <v>44348</v>
      </c>
      <c r="Q56" s="83">
        <v>44515</v>
      </c>
    </row>
    <row r="57" spans="1:17" ht="198.75" customHeight="1" x14ac:dyDescent="0.2">
      <c r="A57" s="182"/>
      <c r="B57" s="188"/>
      <c r="C57" s="188"/>
      <c r="D57" s="137" t="s">
        <v>311</v>
      </c>
      <c r="E57" s="136" t="s">
        <v>312</v>
      </c>
      <c r="F57" s="132" t="s">
        <v>313</v>
      </c>
      <c r="G57" s="132" t="s">
        <v>133</v>
      </c>
      <c r="H57" s="130" t="s">
        <v>314</v>
      </c>
      <c r="I57" s="42">
        <v>50</v>
      </c>
      <c r="J57" s="55" t="s">
        <v>315</v>
      </c>
      <c r="K57" s="78" t="s">
        <v>316</v>
      </c>
      <c r="L57" s="84" t="s">
        <v>51</v>
      </c>
      <c r="M57" s="85" t="s">
        <v>70</v>
      </c>
      <c r="N57" s="86" t="s">
        <v>317</v>
      </c>
      <c r="O57" s="93" t="s">
        <v>318</v>
      </c>
      <c r="P57" s="87">
        <v>44348</v>
      </c>
      <c r="Q57" s="87">
        <v>44515</v>
      </c>
    </row>
    <row r="58" spans="1:17" x14ac:dyDescent="0.2">
      <c r="I58" s="44"/>
      <c r="J58" s="15"/>
      <c r="K58" s="15"/>
      <c r="L58" s="16"/>
      <c r="M58" s="17"/>
      <c r="N58" s="18"/>
      <c r="O58" s="18"/>
      <c r="P58" s="19"/>
      <c r="Q58" s="19"/>
    </row>
    <row r="59" spans="1:17" x14ac:dyDescent="0.2">
      <c r="I59" s="44"/>
      <c r="J59" s="15"/>
      <c r="K59" s="15"/>
      <c r="L59" s="16"/>
      <c r="M59" s="17"/>
      <c r="N59" s="18"/>
      <c r="O59" s="18"/>
      <c r="P59" s="19"/>
      <c r="Q59" s="19"/>
    </row>
    <row r="60" spans="1:17" x14ac:dyDescent="0.2">
      <c r="I60" s="44"/>
      <c r="J60" s="15"/>
      <c r="K60" s="15"/>
      <c r="L60" s="16"/>
      <c r="M60" s="17"/>
      <c r="N60" s="18"/>
      <c r="O60" s="18"/>
      <c r="P60" s="19"/>
      <c r="Q60" s="19"/>
    </row>
    <row r="61" spans="1:17" x14ac:dyDescent="0.2">
      <c r="I61" s="44"/>
      <c r="J61" s="15"/>
      <c r="K61" s="15"/>
      <c r="L61" s="16"/>
      <c r="M61" s="17"/>
      <c r="N61" s="18"/>
      <c r="O61" s="18"/>
      <c r="P61" s="19"/>
      <c r="Q61" s="19"/>
    </row>
    <row r="62" spans="1:17" x14ac:dyDescent="0.2">
      <c r="I62" s="44"/>
      <c r="J62" s="15"/>
      <c r="K62" s="15"/>
      <c r="L62" s="16"/>
      <c r="M62" s="17"/>
      <c r="N62" s="18"/>
      <c r="O62" s="18"/>
      <c r="P62" s="19"/>
      <c r="Q62" s="19"/>
    </row>
    <row r="63" spans="1:17" x14ac:dyDescent="0.2">
      <c r="I63" s="44"/>
      <c r="J63" s="15"/>
      <c r="K63" s="15"/>
      <c r="L63" s="16"/>
      <c r="M63" s="17"/>
      <c r="N63" s="18"/>
      <c r="O63" s="18"/>
      <c r="P63" s="19"/>
      <c r="Q63" s="19"/>
    </row>
    <row r="64" spans="1:17" x14ac:dyDescent="0.2">
      <c r="I64" s="44"/>
      <c r="J64" s="15"/>
      <c r="K64" s="15"/>
      <c r="L64" s="16"/>
      <c r="M64" s="17"/>
      <c r="N64" s="18"/>
      <c r="O64" s="18"/>
      <c r="P64" s="19"/>
      <c r="Q64" s="19"/>
    </row>
    <row r="65" spans="1:17" x14ac:dyDescent="0.2">
      <c r="B65" s="160" t="s">
        <v>324</v>
      </c>
      <c r="C65" s="160"/>
      <c r="D65" s="160"/>
      <c r="I65" s="44"/>
      <c r="J65" s="15"/>
      <c r="K65" s="15"/>
      <c r="L65" s="16"/>
      <c r="M65" s="17"/>
      <c r="N65" s="18"/>
      <c r="O65" s="18"/>
      <c r="P65" s="19"/>
      <c r="Q65" s="19"/>
    </row>
    <row r="66" spans="1:17" x14ac:dyDescent="0.2">
      <c r="A66" s="1"/>
      <c r="B66" s="191" t="s">
        <v>325</v>
      </c>
      <c r="C66" s="191"/>
      <c r="D66" s="191"/>
      <c r="I66" s="44"/>
      <c r="J66" s="15"/>
      <c r="K66" s="15"/>
      <c r="L66" s="16"/>
      <c r="M66" s="17"/>
      <c r="N66" s="18"/>
      <c r="O66" s="18"/>
      <c r="P66" s="19"/>
      <c r="Q66" s="19"/>
    </row>
    <row r="67" spans="1:17" x14ac:dyDescent="0.2">
      <c r="A67" s="1"/>
      <c r="B67" s="160" t="s">
        <v>326</v>
      </c>
      <c r="C67" s="160"/>
      <c r="D67" s="160"/>
      <c r="I67" s="44"/>
      <c r="J67" s="15"/>
      <c r="K67" s="15"/>
      <c r="L67" s="16"/>
      <c r="M67" s="17"/>
      <c r="N67" s="18"/>
      <c r="O67" s="18"/>
      <c r="P67" s="19"/>
      <c r="Q67" s="19"/>
    </row>
    <row r="68" spans="1:17" x14ac:dyDescent="0.2">
      <c r="A68" s="1"/>
      <c r="B68" s="1"/>
      <c r="C68" s="1"/>
      <c r="I68" s="44"/>
      <c r="J68" s="15"/>
      <c r="K68" s="15"/>
      <c r="L68" s="16"/>
      <c r="M68" s="17"/>
      <c r="N68" s="18"/>
      <c r="P68" s="19"/>
      <c r="Q68" s="19"/>
    </row>
    <row r="69" spans="1:17" x14ac:dyDescent="0.2">
      <c r="I69" s="44"/>
      <c r="J69" s="15"/>
      <c r="K69" s="15"/>
      <c r="L69" s="16"/>
      <c r="M69" s="17"/>
      <c r="N69" s="18"/>
      <c r="P69" s="19"/>
      <c r="Q69" s="19"/>
    </row>
    <row r="70" spans="1:17" ht="35.25" customHeight="1" x14ac:dyDescent="0.2">
      <c r="I70" s="44"/>
      <c r="J70" s="31" t="s">
        <v>327</v>
      </c>
      <c r="K70" s="30" t="s">
        <v>328</v>
      </c>
      <c r="L70" s="30" t="s">
        <v>329</v>
      </c>
      <c r="M70" s="17"/>
      <c r="N70" s="18"/>
      <c r="P70" s="19"/>
      <c r="Q70" s="19"/>
    </row>
    <row r="71" spans="1:17" x14ac:dyDescent="0.2">
      <c r="I71" s="44"/>
      <c r="J71" s="33" t="s">
        <v>319</v>
      </c>
      <c r="K71" s="121" t="e">
        <f>+#REF!</f>
        <v>#REF!</v>
      </c>
      <c r="L71" s="32" t="e">
        <f>+K71/$K$76</f>
        <v>#REF!</v>
      </c>
      <c r="M71" s="17"/>
      <c r="N71" s="18"/>
      <c r="P71" s="19"/>
      <c r="Q71" s="19"/>
    </row>
    <row r="72" spans="1:17" x14ac:dyDescent="0.2">
      <c r="I72" s="44"/>
      <c r="J72" s="33" t="s">
        <v>320</v>
      </c>
      <c r="K72" s="122" t="e">
        <f>+#REF!</f>
        <v>#REF!</v>
      </c>
      <c r="L72" s="32" t="e">
        <f t="shared" ref="L72:L75" si="0">+K72/$K$76</f>
        <v>#REF!</v>
      </c>
      <c r="M72" s="17"/>
      <c r="N72" s="18"/>
      <c r="P72" s="19"/>
      <c r="Q72" s="19"/>
    </row>
    <row r="73" spans="1:17" x14ac:dyDescent="0.2">
      <c r="I73" s="44"/>
      <c r="J73" s="33" t="s">
        <v>321</v>
      </c>
      <c r="K73" s="123" t="e">
        <f>+#REF!</f>
        <v>#REF!</v>
      </c>
      <c r="L73" s="32" t="e">
        <f t="shared" si="0"/>
        <v>#REF!</v>
      </c>
      <c r="M73" s="17"/>
      <c r="N73" s="18"/>
      <c r="P73" s="19"/>
      <c r="Q73" s="19"/>
    </row>
    <row r="74" spans="1:17" x14ac:dyDescent="0.2">
      <c r="I74" s="44"/>
      <c r="J74" s="33" t="s">
        <v>322</v>
      </c>
      <c r="K74" s="124" t="e">
        <f>+#REF!</f>
        <v>#REF!</v>
      </c>
      <c r="L74" s="32" t="e">
        <f t="shared" si="0"/>
        <v>#REF!</v>
      </c>
      <c r="M74" s="17"/>
      <c r="N74" s="18"/>
      <c r="P74" s="19"/>
      <c r="Q74" s="19"/>
    </row>
    <row r="75" spans="1:17" x14ac:dyDescent="0.2">
      <c r="I75" s="44"/>
      <c r="J75" s="33" t="s">
        <v>323</v>
      </c>
      <c r="K75" s="125" t="e">
        <f>+#REF!</f>
        <v>#REF!</v>
      </c>
      <c r="L75" s="32" t="e">
        <f t="shared" si="0"/>
        <v>#REF!</v>
      </c>
      <c r="M75" s="17"/>
      <c r="N75" s="18"/>
      <c r="P75" s="19"/>
      <c r="Q75" s="19"/>
    </row>
    <row r="76" spans="1:17" x14ac:dyDescent="0.2">
      <c r="I76" s="44"/>
      <c r="J76" s="31" t="s">
        <v>330</v>
      </c>
      <c r="K76" s="30" t="e">
        <f>SUM(K71:K75)</f>
        <v>#REF!</v>
      </c>
      <c r="L76" s="29" t="e">
        <f>SUM(L71:L75)</f>
        <v>#REF!</v>
      </c>
      <c r="M76" s="17"/>
      <c r="N76" s="18"/>
      <c r="P76" s="19"/>
      <c r="Q76" s="19"/>
    </row>
    <row r="77" spans="1:17" x14ac:dyDescent="0.2">
      <c r="I77" s="44"/>
      <c r="J77" s="15"/>
      <c r="K77" s="15"/>
      <c r="L77" s="16"/>
      <c r="M77" s="17"/>
      <c r="N77" s="18"/>
      <c r="P77" s="19"/>
      <c r="Q77" s="19"/>
    </row>
    <row r="78" spans="1:17" x14ac:dyDescent="0.2">
      <c r="I78" s="44"/>
      <c r="J78" s="15"/>
      <c r="K78" s="15"/>
      <c r="L78" s="16"/>
      <c r="M78" s="17"/>
      <c r="N78" s="18"/>
      <c r="P78" s="19"/>
      <c r="Q78" s="19"/>
    </row>
    <row r="79" spans="1:17" x14ac:dyDescent="0.2">
      <c r="I79" s="44"/>
      <c r="J79" s="15"/>
      <c r="K79" s="15"/>
      <c r="L79" s="16"/>
      <c r="M79" s="17"/>
      <c r="N79" s="18"/>
      <c r="P79" s="19"/>
      <c r="Q79" s="19"/>
    </row>
    <row r="80" spans="1:17" x14ac:dyDescent="0.2">
      <c r="I80" s="44"/>
      <c r="J80" s="15"/>
      <c r="K80" s="15"/>
      <c r="L80" s="16"/>
      <c r="M80" s="17"/>
      <c r="N80" s="18"/>
      <c r="P80" s="19"/>
      <c r="Q80" s="19"/>
    </row>
    <row r="81" spans="9:17" x14ac:dyDescent="0.2">
      <c r="I81" s="44"/>
      <c r="J81" s="15"/>
      <c r="K81" s="15"/>
      <c r="L81" s="16"/>
      <c r="M81" s="17"/>
      <c r="N81" s="18"/>
      <c r="P81" s="19"/>
      <c r="Q81" s="19"/>
    </row>
    <row r="82" spans="9:17" x14ac:dyDescent="0.2">
      <c r="I82" s="44"/>
      <c r="J82" s="15"/>
      <c r="K82" s="15"/>
      <c r="L82" s="16"/>
      <c r="M82" s="17"/>
      <c r="N82" s="18"/>
      <c r="P82" s="19"/>
      <c r="Q82" s="19"/>
    </row>
    <row r="83" spans="9:17" x14ac:dyDescent="0.2">
      <c r="I83" s="44"/>
      <c r="J83" s="15"/>
      <c r="K83" s="15"/>
      <c r="L83" s="16"/>
      <c r="M83" s="17"/>
      <c r="N83" s="18"/>
      <c r="P83" s="19"/>
      <c r="Q83" s="19"/>
    </row>
    <row r="84" spans="9:17" x14ac:dyDescent="0.2">
      <c r="I84" s="44"/>
      <c r="J84" s="15"/>
      <c r="K84" s="15"/>
      <c r="L84" s="16"/>
      <c r="M84" s="17"/>
      <c r="N84" s="18"/>
      <c r="O84" s="18"/>
      <c r="P84" s="19"/>
      <c r="Q84" s="19"/>
    </row>
    <row r="85" spans="9:17" x14ac:dyDescent="0.2">
      <c r="I85" s="44"/>
      <c r="J85" s="15"/>
      <c r="K85" s="15"/>
      <c r="L85" s="16"/>
      <c r="M85" s="17"/>
      <c r="N85" s="18"/>
      <c r="P85" s="19"/>
      <c r="Q85" s="19"/>
    </row>
    <row r="86" spans="9:17" x14ac:dyDescent="0.2">
      <c r="I86" s="44"/>
      <c r="J86" s="15"/>
      <c r="K86" s="15"/>
      <c r="L86" s="16"/>
      <c r="M86" s="17"/>
      <c r="N86" s="18"/>
      <c r="P86" s="19"/>
      <c r="Q86" s="19"/>
    </row>
    <row r="87" spans="9:17" x14ac:dyDescent="0.2">
      <c r="I87" s="44"/>
      <c r="J87" s="15"/>
      <c r="K87" s="15"/>
      <c r="L87" s="16"/>
      <c r="M87" s="17"/>
      <c r="N87" s="18"/>
      <c r="P87" s="19"/>
      <c r="Q87" s="19"/>
    </row>
    <row r="88" spans="9:17" x14ac:dyDescent="0.2">
      <c r="I88" s="44"/>
      <c r="J88" s="15"/>
      <c r="K88" s="15"/>
      <c r="L88" s="16"/>
      <c r="M88" s="17"/>
      <c r="N88" s="18"/>
      <c r="P88" s="19"/>
      <c r="Q88" s="19"/>
    </row>
    <row r="89" spans="9:17" ht="40.5" customHeight="1" x14ac:dyDescent="0.2">
      <c r="I89" s="44"/>
      <c r="J89" s="31" t="s">
        <v>327</v>
      </c>
      <c r="K89" s="30" t="s">
        <v>328</v>
      </c>
      <c r="L89" s="30" t="s">
        <v>329</v>
      </c>
      <c r="M89" s="17"/>
      <c r="N89" s="18"/>
      <c r="P89" s="19"/>
      <c r="Q89" s="19"/>
    </row>
    <row r="90" spans="9:17" x14ac:dyDescent="0.2">
      <c r="I90" s="44"/>
      <c r="J90" s="33" t="s">
        <v>319</v>
      </c>
      <c r="K90" s="121" t="e">
        <f>+#REF!</f>
        <v>#REF!</v>
      </c>
      <c r="L90" s="32" t="e">
        <f>+K90/$K$95</f>
        <v>#REF!</v>
      </c>
      <c r="M90" s="17"/>
      <c r="N90" s="18"/>
      <c r="P90" s="19"/>
      <c r="Q90" s="19"/>
    </row>
    <row r="91" spans="9:17" x14ac:dyDescent="0.2">
      <c r="I91" s="44"/>
      <c r="J91" s="33" t="s">
        <v>320</v>
      </c>
      <c r="K91" s="122" t="e">
        <f>+#REF!</f>
        <v>#REF!</v>
      </c>
      <c r="L91" s="32" t="e">
        <f t="shared" ref="L91:L94" si="1">+K91/$K$95</f>
        <v>#REF!</v>
      </c>
      <c r="M91" s="17"/>
      <c r="N91" s="18"/>
      <c r="P91" s="19"/>
      <c r="Q91" s="19"/>
    </row>
    <row r="92" spans="9:17" x14ac:dyDescent="0.2">
      <c r="I92" s="44"/>
      <c r="J92" s="33" t="s">
        <v>321</v>
      </c>
      <c r="K92" s="123" t="e">
        <f>+#REF!</f>
        <v>#REF!</v>
      </c>
      <c r="L92" s="32" t="e">
        <f t="shared" si="1"/>
        <v>#REF!</v>
      </c>
      <c r="M92" s="17"/>
      <c r="N92" s="18"/>
      <c r="P92" s="19"/>
      <c r="Q92" s="19"/>
    </row>
    <row r="93" spans="9:17" x14ac:dyDescent="0.2">
      <c r="I93" s="44"/>
      <c r="J93" s="33" t="s">
        <v>322</v>
      </c>
      <c r="K93" s="124" t="e">
        <f>+#REF!</f>
        <v>#REF!</v>
      </c>
      <c r="L93" s="32" t="e">
        <f t="shared" si="1"/>
        <v>#REF!</v>
      </c>
      <c r="M93" s="17"/>
      <c r="N93" s="18"/>
      <c r="P93" s="19"/>
      <c r="Q93" s="19"/>
    </row>
    <row r="94" spans="9:17" x14ac:dyDescent="0.2">
      <c r="I94" s="44"/>
      <c r="J94" s="33" t="s">
        <v>323</v>
      </c>
      <c r="K94" s="125" t="e">
        <f>+#REF!</f>
        <v>#REF!</v>
      </c>
      <c r="L94" s="32" t="e">
        <f t="shared" si="1"/>
        <v>#REF!</v>
      </c>
      <c r="M94" s="17"/>
      <c r="N94" s="18"/>
      <c r="P94" s="19"/>
      <c r="Q94" s="19"/>
    </row>
    <row r="95" spans="9:17" x14ac:dyDescent="0.2">
      <c r="I95" s="44"/>
      <c r="J95" s="31" t="s">
        <v>330</v>
      </c>
      <c r="K95" s="30" t="e">
        <f>SUM(K90:K94)</f>
        <v>#REF!</v>
      </c>
      <c r="L95" s="29" t="e">
        <f>SUM(L90:L94)</f>
        <v>#REF!</v>
      </c>
      <c r="M95" s="17"/>
      <c r="N95" s="18"/>
      <c r="P95" s="19"/>
      <c r="Q95" s="19"/>
    </row>
    <row r="96" spans="9:17" x14ac:dyDescent="0.2">
      <c r="I96" s="44"/>
      <c r="J96" s="15"/>
      <c r="K96" s="15"/>
      <c r="L96" s="16"/>
      <c r="M96" s="17"/>
      <c r="N96" s="18"/>
      <c r="P96" s="19"/>
      <c r="Q96" s="19"/>
    </row>
    <row r="97" spans="9:17" x14ac:dyDescent="0.2">
      <c r="I97" s="44"/>
      <c r="J97" s="15"/>
      <c r="K97" s="15"/>
      <c r="L97" s="16"/>
      <c r="M97" s="17"/>
      <c r="N97" s="18"/>
      <c r="P97" s="19"/>
      <c r="Q97" s="19"/>
    </row>
    <row r="98" spans="9:17" x14ac:dyDescent="0.2">
      <c r="I98" s="44"/>
      <c r="J98" s="15"/>
      <c r="K98" s="15"/>
      <c r="L98" s="16"/>
      <c r="M98" s="17"/>
      <c r="N98" s="18"/>
      <c r="P98" s="19"/>
      <c r="Q98" s="19"/>
    </row>
    <row r="99" spans="9:17" x14ac:dyDescent="0.2">
      <c r="I99" s="44"/>
      <c r="J99" s="15"/>
      <c r="K99" s="15"/>
      <c r="L99" s="16"/>
      <c r="M99" s="17"/>
      <c r="N99" s="18"/>
      <c r="P99" s="19"/>
      <c r="Q99" s="19"/>
    </row>
    <row r="100" spans="9:17" x14ac:dyDescent="0.2">
      <c r="I100" s="44"/>
      <c r="J100" s="15"/>
      <c r="K100" s="15"/>
      <c r="L100" s="16"/>
      <c r="M100" s="17"/>
      <c r="N100" s="18"/>
      <c r="P100" s="19"/>
      <c r="Q100" s="19"/>
    </row>
    <row r="101" spans="9:17" x14ac:dyDescent="0.2">
      <c r="I101" s="44"/>
      <c r="J101" s="15"/>
      <c r="K101" s="15"/>
      <c r="L101" s="16"/>
      <c r="M101" s="17"/>
      <c r="N101" s="18"/>
      <c r="P101" s="19"/>
      <c r="Q101" s="19"/>
    </row>
    <row r="102" spans="9:17" x14ac:dyDescent="0.2">
      <c r="I102" s="44"/>
      <c r="J102" s="15"/>
      <c r="K102" s="15"/>
      <c r="L102" s="16"/>
      <c r="M102" s="17"/>
      <c r="N102" s="18"/>
      <c r="O102" s="18"/>
      <c r="P102" s="19"/>
      <c r="Q102" s="19"/>
    </row>
    <row r="103" spans="9:17" x14ac:dyDescent="0.2">
      <c r="I103" s="44"/>
      <c r="J103" s="15"/>
      <c r="K103" s="15"/>
      <c r="L103" s="16"/>
      <c r="M103" s="17"/>
      <c r="N103" s="18"/>
      <c r="P103" s="19"/>
      <c r="Q103" s="19"/>
    </row>
    <row r="104" spans="9:17" ht="42" customHeight="1" x14ac:dyDescent="0.2">
      <c r="I104" s="44"/>
      <c r="J104" s="31" t="s">
        <v>327</v>
      </c>
      <c r="K104" s="30" t="s">
        <v>328</v>
      </c>
      <c r="L104" s="30" t="s">
        <v>329</v>
      </c>
      <c r="M104" s="17"/>
      <c r="N104" s="18"/>
      <c r="P104" s="19"/>
      <c r="Q104" s="19"/>
    </row>
    <row r="105" spans="9:17" x14ac:dyDescent="0.2">
      <c r="I105" s="44"/>
      <c r="J105" s="33" t="s">
        <v>319</v>
      </c>
      <c r="K105" s="121" t="e">
        <f>+#REF!</f>
        <v>#REF!</v>
      </c>
      <c r="L105" s="32" t="e">
        <f>+K105/$K$110</f>
        <v>#REF!</v>
      </c>
      <c r="M105" s="17"/>
      <c r="N105" s="18"/>
      <c r="P105" s="19"/>
      <c r="Q105" s="19"/>
    </row>
    <row r="106" spans="9:17" x14ac:dyDescent="0.2">
      <c r="I106" s="44"/>
      <c r="J106" s="33" t="s">
        <v>320</v>
      </c>
      <c r="K106" s="122" t="e">
        <f>+#REF!</f>
        <v>#REF!</v>
      </c>
      <c r="L106" s="32" t="e">
        <f t="shared" ref="L106:L109" si="2">+K106/$K$110</f>
        <v>#REF!</v>
      </c>
      <c r="M106" s="17"/>
      <c r="N106" s="18"/>
      <c r="P106" s="19"/>
      <c r="Q106" s="19"/>
    </row>
    <row r="107" spans="9:17" x14ac:dyDescent="0.2">
      <c r="I107" s="44"/>
      <c r="J107" s="33" t="s">
        <v>321</v>
      </c>
      <c r="K107" s="123" t="e">
        <f>+#REF!</f>
        <v>#REF!</v>
      </c>
      <c r="L107" s="32" t="e">
        <f t="shared" si="2"/>
        <v>#REF!</v>
      </c>
      <c r="M107" s="17"/>
      <c r="N107" s="18"/>
      <c r="P107" s="19"/>
      <c r="Q107" s="19"/>
    </row>
    <row r="108" spans="9:17" x14ac:dyDescent="0.2">
      <c r="I108" s="44"/>
      <c r="J108" s="33" t="s">
        <v>322</v>
      </c>
      <c r="K108" s="124" t="e">
        <f>+#REF!</f>
        <v>#REF!</v>
      </c>
      <c r="L108" s="32" t="e">
        <f t="shared" si="2"/>
        <v>#REF!</v>
      </c>
      <c r="M108" s="17"/>
      <c r="N108" s="18"/>
      <c r="P108" s="19"/>
      <c r="Q108" s="19"/>
    </row>
    <row r="109" spans="9:17" x14ac:dyDescent="0.2">
      <c r="I109" s="44"/>
      <c r="J109" s="33" t="s">
        <v>323</v>
      </c>
      <c r="K109" s="125" t="e">
        <f>+#REF!</f>
        <v>#REF!</v>
      </c>
      <c r="L109" s="32" t="e">
        <f t="shared" si="2"/>
        <v>#REF!</v>
      </c>
      <c r="M109" s="17"/>
      <c r="N109" s="18"/>
      <c r="P109" s="19"/>
      <c r="Q109" s="19"/>
    </row>
    <row r="110" spans="9:17" x14ac:dyDescent="0.2">
      <c r="I110" s="44"/>
      <c r="J110" s="31" t="s">
        <v>330</v>
      </c>
      <c r="K110" s="30" t="e">
        <f>SUM(K105:K109)</f>
        <v>#REF!</v>
      </c>
      <c r="L110" s="29" t="e">
        <f>SUM(L105:L109)</f>
        <v>#REF!</v>
      </c>
      <c r="M110" s="17"/>
      <c r="N110" s="18"/>
      <c r="P110" s="19"/>
      <c r="Q110" s="19"/>
    </row>
    <row r="111" spans="9:17" x14ac:dyDescent="0.2">
      <c r="I111" s="44"/>
      <c r="J111" s="15"/>
      <c r="K111" s="15"/>
      <c r="L111" s="16"/>
      <c r="M111" s="17"/>
      <c r="N111" s="18"/>
      <c r="P111" s="19"/>
      <c r="Q111" s="19"/>
    </row>
    <row r="112" spans="9:17" x14ac:dyDescent="0.2">
      <c r="I112" s="44"/>
      <c r="J112" s="15"/>
      <c r="K112" s="15"/>
      <c r="L112" s="16"/>
      <c r="M112" s="17"/>
      <c r="N112" s="18"/>
      <c r="P112" s="19"/>
      <c r="Q112" s="19"/>
    </row>
    <row r="113" spans="9:17" x14ac:dyDescent="0.2">
      <c r="I113" s="44"/>
      <c r="J113" s="15"/>
      <c r="K113" s="15"/>
      <c r="L113" s="16"/>
      <c r="M113" s="17"/>
      <c r="N113" s="18"/>
      <c r="P113" s="19"/>
      <c r="Q113" s="19"/>
    </row>
    <row r="114" spans="9:17" x14ac:dyDescent="0.2">
      <c r="I114" s="44"/>
      <c r="J114" s="15"/>
      <c r="K114" s="15"/>
      <c r="L114" s="16"/>
      <c r="M114" s="17"/>
      <c r="N114" s="18"/>
      <c r="P114" s="19"/>
      <c r="Q114" s="19"/>
    </row>
    <row r="115" spans="9:17" x14ac:dyDescent="0.2">
      <c r="I115" s="44"/>
      <c r="J115" s="15"/>
      <c r="K115" s="15"/>
      <c r="L115" s="16"/>
      <c r="M115" s="17"/>
      <c r="N115" s="18"/>
      <c r="P115" s="19"/>
      <c r="Q115" s="19"/>
    </row>
    <row r="116" spans="9:17" x14ac:dyDescent="0.2">
      <c r="I116" s="44"/>
      <c r="J116" s="15"/>
      <c r="K116" s="15"/>
      <c r="L116" s="16"/>
      <c r="M116" s="17"/>
      <c r="N116" s="18"/>
      <c r="P116" s="19"/>
      <c r="Q116" s="19"/>
    </row>
    <row r="117" spans="9:17" x14ac:dyDescent="0.2">
      <c r="I117" s="44"/>
      <c r="J117" s="15"/>
      <c r="K117" s="15"/>
      <c r="L117" s="16"/>
      <c r="M117" s="17"/>
      <c r="N117" s="18"/>
      <c r="P117" s="19"/>
      <c r="Q117" s="19"/>
    </row>
    <row r="118" spans="9:17" x14ac:dyDescent="0.2">
      <c r="I118" s="44"/>
      <c r="J118" s="15"/>
      <c r="K118" s="15"/>
      <c r="L118" s="16"/>
      <c r="M118" s="17"/>
      <c r="N118" s="18"/>
      <c r="P118" s="19"/>
      <c r="Q118" s="19"/>
    </row>
    <row r="119" spans="9:17" x14ac:dyDescent="0.2">
      <c r="I119" s="44"/>
      <c r="J119" s="15"/>
      <c r="K119" s="15"/>
      <c r="L119" s="16"/>
      <c r="M119" s="17"/>
      <c r="N119" s="18"/>
      <c r="O119" s="18"/>
      <c r="P119" s="19"/>
      <c r="Q119" s="19"/>
    </row>
    <row r="120" spans="9:17" x14ac:dyDescent="0.2">
      <c r="I120" s="44"/>
      <c r="J120" s="15"/>
      <c r="K120" s="15"/>
      <c r="L120" s="16"/>
      <c r="M120" s="17"/>
      <c r="N120" s="18"/>
      <c r="O120" s="18"/>
      <c r="P120" s="19"/>
      <c r="Q120" s="19"/>
    </row>
    <row r="121" spans="9:17" x14ac:dyDescent="0.2">
      <c r="I121" s="44"/>
      <c r="J121" s="15"/>
      <c r="K121" s="15"/>
      <c r="L121" s="16"/>
      <c r="M121" s="17"/>
      <c r="N121" s="18"/>
      <c r="O121" s="18"/>
      <c r="P121" s="19"/>
      <c r="Q121" s="19"/>
    </row>
    <row r="122" spans="9:17" x14ac:dyDescent="0.2">
      <c r="I122" s="44"/>
      <c r="J122" s="15"/>
      <c r="K122" s="15"/>
      <c r="L122" s="16"/>
      <c r="M122" s="17"/>
      <c r="N122" s="18"/>
      <c r="O122" s="18"/>
      <c r="P122" s="19"/>
      <c r="Q122" s="19"/>
    </row>
    <row r="123" spans="9:17" x14ac:dyDescent="0.2">
      <c r="I123" s="44"/>
      <c r="J123" s="15"/>
      <c r="K123" s="15"/>
      <c r="L123" s="16"/>
      <c r="M123" s="17"/>
      <c r="N123" s="18"/>
      <c r="O123" s="18"/>
      <c r="P123" s="19"/>
      <c r="Q123" s="19"/>
    </row>
    <row r="124" spans="9:17" x14ac:dyDescent="0.2">
      <c r="I124" s="44"/>
      <c r="J124" s="15"/>
      <c r="K124" s="15"/>
      <c r="L124" s="16"/>
      <c r="M124" s="17"/>
      <c r="N124" s="18"/>
      <c r="O124" s="18"/>
      <c r="P124" s="19"/>
      <c r="Q124" s="19"/>
    </row>
    <row r="125" spans="9:17" x14ac:dyDescent="0.2">
      <c r="I125" s="44"/>
      <c r="J125" s="15"/>
      <c r="K125" s="15"/>
      <c r="L125" s="16"/>
      <c r="M125" s="17"/>
      <c r="N125" s="18"/>
      <c r="O125" s="18"/>
      <c r="P125" s="19"/>
      <c r="Q125" s="19"/>
    </row>
    <row r="126" spans="9:17" x14ac:dyDescent="0.2">
      <c r="I126" s="44"/>
      <c r="J126" s="15"/>
      <c r="K126" s="15"/>
      <c r="L126" s="16"/>
      <c r="M126" s="17"/>
      <c r="N126" s="18"/>
      <c r="O126" s="18"/>
      <c r="P126" s="19"/>
      <c r="Q126" s="19"/>
    </row>
    <row r="127" spans="9:17" x14ac:dyDescent="0.2">
      <c r="I127" s="44"/>
      <c r="J127" s="15"/>
      <c r="K127" s="15"/>
      <c r="L127" s="16"/>
      <c r="M127" s="17"/>
      <c r="N127" s="18"/>
      <c r="O127" s="18"/>
      <c r="P127" s="19"/>
      <c r="Q127" s="19"/>
    </row>
    <row r="128" spans="9:17" x14ac:dyDescent="0.2">
      <c r="I128" s="44"/>
      <c r="J128" s="15"/>
      <c r="K128" s="15"/>
      <c r="L128" s="16"/>
      <c r="M128" s="17"/>
      <c r="N128" s="18"/>
      <c r="O128" s="18"/>
      <c r="P128" s="19"/>
      <c r="Q128" s="19"/>
    </row>
    <row r="129" spans="9:17" x14ac:dyDescent="0.2">
      <c r="I129" s="44"/>
      <c r="J129" s="15"/>
      <c r="K129" s="15"/>
      <c r="L129" s="16"/>
      <c r="M129" s="17"/>
      <c r="N129" s="18"/>
      <c r="O129" s="18"/>
      <c r="P129" s="19"/>
      <c r="Q129" s="19"/>
    </row>
    <row r="130" spans="9:17" x14ac:dyDescent="0.2">
      <c r="I130" s="44"/>
      <c r="J130" s="15"/>
      <c r="K130" s="15"/>
      <c r="L130" s="16"/>
      <c r="M130" s="17"/>
      <c r="N130" s="18"/>
      <c r="O130" s="18"/>
      <c r="P130" s="19"/>
      <c r="Q130" s="19"/>
    </row>
    <row r="131" spans="9:17" x14ac:dyDescent="0.2">
      <c r="I131" s="44"/>
      <c r="J131" s="15"/>
      <c r="K131" s="15"/>
      <c r="L131" s="16"/>
      <c r="M131" s="17"/>
      <c r="N131" s="18"/>
      <c r="O131" s="18"/>
      <c r="P131" s="19"/>
      <c r="Q131" s="19"/>
    </row>
    <row r="132" spans="9:17" x14ac:dyDescent="0.2">
      <c r="I132" s="44"/>
      <c r="J132" s="15"/>
      <c r="K132" s="15"/>
      <c r="L132" s="16"/>
      <c r="M132" s="17"/>
      <c r="N132" s="18"/>
      <c r="O132" s="18"/>
      <c r="P132" s="19"/>
      <c r="Q132" s="19"/>
    </row>
    <row r="133" spans="9:17" x14ac:dyDescent="0.2">
      <c r="I133" s="44"/>
      <c r="J133" s="15"/>
      <c r="K133" s="15"/>
      <c r="L133" s="16"/>
      <c r="M133" s="17"/>
      <c r="N133" s="18"/>
      <c r="O133" s="18"/>
      <c r="P133" s="19"/>
      <c r="Q133" s="19"/>
    </row>
    <row r="134" spans="9:17" x14ac:dyDescent="0.2">
      <c r="I134" s="44"/>
      <c r="J134" s="15"/>
      <c r="K134" s="15"/>
      <c r="L134" s="16"/>
      <c r="M134" s="17"/>
      <c r="N134" s="18"/>
      <c r="O134" s="18"/>
      <c r="P134" s="19"/>
      <c r="Q134" s="19"/>
    </row>
    <row r="135" spans="9:17" x14ac:dyDescent="0.2">
      <c r="I135" s="44"/>
      <c r="J135" s="15"/>
      <c r="K135" s="15"/>
      <c r="L135" s="16"/>
      <c r="M135" s="17"/>
      <c r="N135" s="18"/>
      <c r="O135" s="18"/>
      <c r="P135" s="19"/>
      <c r="Q135" s="19"/>
    </row>
    <row r="136" spans="9:17" x14ac:dyDescent="0.2">
      <c r="I136" s="44"/>
      <c r="J136" s="15"/>
      <c r="K136" s="15"/>
      <c r="L136" s="16"/>
      <c r="M136" s="17"/>
      <c r="N136" s="18"/>
      <c r="O136" s="18"/>
      <c r="P136" s="19"/>
      <c r="Q136" s="19"/>
    </row>
    <row r="137" spans="9:17" x14ac:dyDescent="0.2">
      <c r="I137" s="44"/>
      <c r="J137" s="15"/>
      <c r="K137" s="15"/>
      <c r="L137" s="16"/>
      <c r="M137" s="17"/>
      <c r="N137" s="18"/>
      <c r="O137" s="18"/>
      <c r="P137" s="19"/>
      <c r="Q137" s="19"/>
    </row>
    <row r="138" spans="9:17" x14ac:dyDescent="0.2">
      <c r="I138" s="44"/>
      <c r="J138" s="15"/>
      <c r="K138" s="15"/>
      <c r="L138" s="16"/>
      <c r="M138" s="17"/>
      <c r="N138" s="18"/>
      <c r="O138" s="18"/>
      <c r="P138" s="19"/>
      <c r="Q138" s="19"/>
    </row>
    <row r="139" spans="9:17" x14ac:dyDescent="0.2">
      <c r="I139" s="44"/>
      <c r="J139" s="15"/>
      <c r="K139" s="15"/>
      <c r="L139" s="16"/>
      <c r="M139" s="17"/>
      <c r="N139" s="18"/>
      <c r="O139" s="18"/>
      <c r="P139" s="19"/>
      <c r="Q139" s="19"/>
    </row>
    <row r="140" spans="9:17" x14ac:dyDescent="0.2">
      <c r="I140" s="44"/>
      <c r="J140" s="15"/>
      <c r="K140" s="15"/>
      <c r="L140" s="16"/>
      <c r="M140" s="17"/>
      <c r="N140" s="18"/>
      <c r="O140" s="18"/>
      <c r="P140" s="19"/>
      <c r="Q140" s="19"/>
    </row>
    <row r="141" spans="9:17" x14ac:dyDescent="0.2">
      <c r="I141" s="44"/>
      <c r="J141" s="15"/>
      <c r="K141" s="15"/>
      <c r="L141" s="16"/>
      <c r="M141" s="17"/>
      <c r="N141" s="18"/>
      <c r="O141" s="18"/>
      <c r="P141" s="19"/>
      <c r="Q141" s="19"/>
    </row>
    <row r="142" spans="9:17" x14ac:dyDescent="0.2">
      <c r="I142" s="44"/>
      <c r="J142" s="15"/>
      <c r="K142" s="15"/>
      <c r="L142" s="16"/>
      <c r="M142" s="17"/>
      <c r="N142" s="18"/>
      <c r="O142" s="18"/>
      <c r="P142" s="19"/>
      <c r="Q142" s="19"/>
    </row>
    <row r="143" spans="9:17" x14ac:dyDescent="0.2">
      <c r="I143" s="44"/>
      <c r="J143" s="15"/>
      <c r="K143" s="15"/>
      <c r="L143" s="16"/>
      <c r="M143" s="17"/>
      <c r="N143" s="18"/>
      <c r="O143" s="18"/>
      <c r="P143" s="19"/>
      <c r="Q143" s="19"/>
    </row>
    <row r="144" spans="9:17" x14ac:dyDescent="0.2">
      <c r="I144" s="44"/>
      <c r="J144" s="15"/>
      <c r="K144" s="15"/>
      <c r="L144" s="16"/>
      <c r="M144" s="17"/>
      <c r="N144" s="18"/>
      <c r="O144" s="18"/>
      <c r="P144" s="19"/>
      <c r="Q144" s="19"/>
    </row>
    <row r="145" spans="9:17" x14ac:dyDescent="0.2">
      <c r="I145" s="44"/>
      <c r="J145" s="15"/>
      <c r="K145" s="15"/>
      <c r="L145" s="16"/>
      <c r="M145" s="17"/>
      <c r="N145" s="18"/>
      <c r="O145" s="18"/>
      <c r="P145" s="19"/>
      <c r="Q145" s="19"/>
    </row>
    <row r="146" spans="9:17" x14ac:dyDescent="0.2">
      <c r="I146" s="44"/>
      <c r="J146" s="15"/>
      <c r="K146" s="15"/>
      <c r="L146" s="16"/>
      <c r="M146" s="17"/>
      <c r="N146" s="18"/>
      <c r="O146" s="18"/>
      <c r="P146" s="19"/>
      <c r="Q146" s="19"/>
    </row>
    <row r="147" spans="9:17" x14ac:dyDescent="0.2">
      <c r="I147" s="44"/>
      <c r="J147" s="15"/>
      <c r="K147" s="15"/>
      <c r="L147" s="16"/>
      <c r="M147" s="17"/>
      <c r="N147" s="18"/>
      <c r="O147" s="18"/>
      <c r="P147" s="19"/>
      <c r="Q147" s="19"/>
    </row>
    <row r="148" spans="9:17" x14ac:dyDescent="0.2">
      <c r="I148" s="44"/>
      <c r="J148" s="15"/>
      <c r="K148" s="15"/>
      <c r="L148" s="16"/>
      <c r="M148" s="17"/>
      <c r="N148" s="18"/>
      <c r="O148" s="18"/>
      <c r="P148" s="19"/>
      <c r="Q148" s="19"/>
    </row>
    <row r="149" spans="9:17" x14ac:dyDescent="0.2">
      <c r="I149" s="44"/>
      <c r="J149" s="15"/>
      <c r="K149" s="15"/>
      <c r="L149" s="16"/>
      <c r="M149" s="17"/>
      <c r="N149" s="18"/>
      <c r="O149" s="18"/>
      <c r="P149" s="19"/>
      <c r="Q149" s="19"/>
    </row>
    <row r="150" spans="9:17" x14ac:dyDescent="0.2">
      <c r="I150" s="44"/>
      <c r="J150" s="15"/>
      <c r="K150" s="15"/>
      <c r="L150" s="16"/>
      <c r="M150" s="17"/>
      <c r="N150" s="18"/>
      <c r="O150" s="18"/>
      <c r="P150" s="19"/>
      <c r="Q150" s="19"/>
    </row>
    <row r="151" spans="9:17" x14ac:dyDescent="0.2">
      <c r="I151" s="44"/>
      <c r="J151" s="15"/>
      <c r="K151" s="15"/>
      <c r="L151" s="16"/>
      <c r="M151" s="17"/>
      <c r="N151" s="18"/>
      <c r="O151" s="18"/>
      <c r="P151" s="19"/>
      <c r="Q151" s="19"/>
    </row>
    <row r="152" spans="9:17" x14ac:dyDescent="0.2">
      <c r="I152" s="44"/>
      <c r="J152" s="15"/>
      <c r="K152" s="15"/>
      <c r="L152" s="16"/>
      <c r="M152" s="17"/>
      <c r="N152" s="18"/>
      <c r="O152" s="18"/>
      <c r="P152" s="19"/>
      <c r="Q152" s="19"/>
    </row>
    <row r="153" spans="9:17" x14ac:dyDescent="0.2">
      <c r="I153" s="44"/>
      <c r="J153" s="15"/>
      <c r="K153" s="15"/>
      <c r="L153" s="16"/>
      <c r="M153" s="17"/>
      <c r="N153" s="18"/>
      <c r="O153" s="18"/>
      <c r="P153" s="19"/>
      <c r="Q153" s="19"/>
    </row>
    <row r="154" spans="9:17" x14ac:dyDescent="0.2">
      <c r="I154" s="44"/>
      <c r="J154" s="15"/>
      <c r="K154" s="15"/>
      <c r="L154" s="16"/>
      <c r="M154" s="17"/>
      <c r="N154" s="18"/>
      <c r="O154" s="18"/>
      <c r="P154" s="19"/>
      <c r="Q154" s="19"/>
    </row>
    <row r="155" spans="9:17" x14ac:dyDescent="0.2">
      <c r="I155" s="44"/>
      <c r="J155" s="15"/>
      <c r="K155" s="15"/>
      <c r="L155" s="16"/>
      <c r="M155" s="17"/>
      <c r="N155" s="18"/>
      <c r="O155" s="18"/>
      <c r="P155" s="19"/>
      <c r="Q155" s="19"/>
    </row>
    <row r="156" spans="9:17" x14ac:dyDescent="0.2">
      <c r="I156" s="44"/>
      <c r="J156" s="15"/>
      <c r="K156" s="15"/>
      <c r="L156" s="16"/>
      <c r="M156" s="17"/>
      <c r="N156" s="18"/>
      <c r="O156" s="18"/>
      <c r="P156" s="19"/>
      <c r="Q156" s="19"/>
    </row>
    <row r="157" spans="9:17" x14ac:dyDescent="0.2">
      <c r="I157" s="44"/>
      <c r="J157" s="15"/>
      <c r="K157" s="15"/>
      <c r="L157" s="16"/>
      <c r="M157" s="17"/>
      <c r="N157" s="18"/>
      <c r="O157" s="18"/>
      <c r="P157" s="19"/>
      <c r="Q157" s="19"/>
    </row>
    <row r="158" spans="9:17" x14ac:dyDescent="0.2">
      <c r="I158" s="44"/>
      <c r="J158" s="15"/>
      <c r="K158" s="15"/>
      <c r="L158" s="16"/>
      <c r="M158" s="17"/>
      <c r="N158" s="18"/>
      <c r="O158" s="18"/>
      <c r="P158" s="19"/>
      <c r="Q158" s="19"/>
    </row>
    <row r="159" spans="9:17" x14ac:dyDescent="0.2">
      <c r="I159" s="44"/>
      <c r="J159" s="15"/>
      <c r="K159" s="15"/>
      <c r="L159" s="16"/>
      <c r="M159" s="17"/>
      <c r="N159" s="18"/>
      <c r="O159" s="18"/>
      <c r="P159" s="19"/>
      <c r="Q159" s="19"/>
    </row>
    <row r="160" spans="9:17" x14ac:dyDescent="0.2">
      <c r="I160" s="44"/>
      <c r="J160" s="15"/>
      <c r="K160" s="15"/>
      <c r="L160" s="16"/>
      <c r="M160" s="17"/>
      <c r="N160" s="18"/>
      <c r="O160" s="18"/>
      <c r="P160" s="19"/>
      <c r="Q160" s="19"/>
    </row>
    <row r="161" spans="9:17" x14ac:dyDescent="0.2">
      <c r="I161" s="44"/>
      <c r="J161" s="15"/>
      <c r="K161" s="15"/>
      <c r="L161" s="16"/>
      <c r="M161" s="17"/>
      <c r="N161" s="18"/>
      <c r="O161" s="18"/>
      <c r="P161" s="19"/>
      <c r="Q161" s="19"/>
    </row>
    <row r="162" spans="9:17" x14ac:dyDescent="0.2">
      <c r="I162" s="44"/>
      <c r="J162" s="15"/>
      <c r="K162" s="15"/>
      <c r="L162" s="16"/>
      <c r="M162" s="17"/>
      <c r="N162" s="18"/>
      <c r="O162" s="18"/>
      <c r="P162" s="19"/>
      <c r="Q162" s="19"/>
    </row>
    <row r="163" spans="9:17" x14ac:dyDescent="0.2">
      <c r="I163" s="44"/>
      <c r="J163" s="15"/>
      <c r="K163" s="15"/>
      <c r="L163" s="16"/>
      <c r="M163" s="17"/>
      <c r="N163" s="18"/>
      <c r="O163" s="18"/>
      <c r="P163" s="19"/>
      <c r="Q163" s="19"/>
    </row>
    <row r="164" spans="9:17" x14ac:dyDescent="0.2">
      <c r="I164" s="44"/>
      <c r="J164" s="15"/>
      <c r="K164" s="15"/>
      <c r="L164" s="16"/>
      <c r="M164" s="17"/>
      <c r="N164" s="18"/>
      <c r="O164" s="18"/>
      <c r="P164" s="19"/>
      <c r="Q164" s="19"/>
    </row>
    <row r="165" spans="9:17" x14ac:dyDescent="0.2">
      <c r="I165" s="44"/>
      <c r="J165" s="15"/>
      <c r="K165" s="15"/>
      <c r="L165" s="16"/>
      <c r="M165" s="17"/>
      <c r="N165" s="18"/>
      <c r="O165" s="18"/>
      <c r="P165" s="19"/>
      <c r="Q165" s="19"/>
    </row>
    <row r="166" spans="9:17" x14ac:dyDescent="0.2">
      <c r="I166" s="44"/>
      <c r="J166" s="15"/>
      <c r="K166" s="15"/>
      <c r="L166" s="16"/>
      <c r="M166" s="17"/>
      <c r="N166" s="18"/>
      <c r="O166" s="18"/>
      <c r="P166" s="19"/>
      <c r="Q166" s="19"/>
    </row>
    <row r="167" spans="9:17" x14ac:dyDescent="0.2">
      <c r="I167" s="44"/>
      <c r="J167" s="15"/>
      <c r="K167" s="15"/>
      <c r="L167" s="16"/>
      <c r="M167" s="17"/>
      <c r="N167" s="18"/>
      <c r="O167" s="18"/>
      <c r="P167" s="19"/>
      <c r="Q167" s="19"/>
    </row>
    <row r="168" spans="9:17" x14ac:dyDescent="0.2">
      <c r="I168" s="44"/>
      <c r="J168" s="15"/>
      <c r="K168" s="15"/>
      <c r="L168" s="16"/>
      <c r="M168" s="17"/>
      <c r="N168" s="18"/>
      <c r="O168" s="18"/>
      <c r="P168" s="19"/>
      <c r="Q168" s="19"/>
    </row>
    <row r="169" spans="9:17" x14ac:dyDescent="0.2">
      <c r="I169" s="44"/>
      <c r="J169" s="15"/>
      <c r="K169" s="15"/>
      <c r="L169" s="16"/>
      <c r="M169" s="17"/>
      <c r="N169" s="18"/>
      <c r="O169" s="18"/>
      <c r="P169" s="19"/>
      <c r="Q169" s="19"/>
    </row>
    <row r="170" spans="9:17" x14ac:dyDescent="0.2">
      <c r="I170" s="44"/>
      <c r="J170" s="15"/>
      <c r="K170" s="15"/>
      <c r="L170" s="16"/>
      <c r="M170" s="17"/>
      <c r="N170" s="18"/>
      <c r="O170" s="18"/>
      <c r="P170" s="19"/>
      <c r="Q170" s="19"/>
    </row>
    <row r="171" spans="9:17" x14ac:dyDescent="0.2">
      <c r="I171" s="44"/>
      <c r="J171" s="15"/>
      <c r="K171" s="15"/>
      <c r="L171" s="16"/>
      <c r="M171" s="17"/>
      <c r="N171" s="18"/>
      <c r="O171" s="18"/>
      <c r="P171" s="19"/>
      <c r="Q171" s="19"/>
    </row>
    <row r="172" spans="9:17" x14ac:dyDescent="0.2">
      <c r="I172" s="44"/>
      <c r="J172" s="15"/>
      <c r="K172" s="15"/>
      <c r="L172" s="16"/>
      <c r="M172" s="17"/>
      <c r="N172" s="18"/>
      <c r="O172" s="18"/>
      <c r="P172" s="19"/>
      <c r="Q172" s="19"/>
    </row>
    <row r="173" spans="9:17" x14ac:dyDescent="0.2">
      <c r="I173" s="44"/>
      <c r="J173" s="15"/>
      <c r="K173" s="15"/>
      <c r="L173" s="16"/>
      <c r="M173" s="17"/>
      <c r="N173" s="18"/>
      <c r="O173" s="18"/>
      <c r="P173" s="19"/>
      <c r="Q173" s="19"/>
    </row>
    <row r="174" spans="9:17" x14ac:dyDescent="0.2">
      <c r="I174" s="44"/>
      <c r="J174" s="15"/>
      <c r="K174" s="15"/>
      <c r="L174" s="16"/>
      <c r="M174" s="17"/>
      <c r="N174" s="18"/>
      <c r="O174" s="18"/>
      <c r="P174" s="19"/>
      <c r="Q174" s="19"/>
    </row>
    <row r="175" spans="9:17" x14ac:dyDescent="0.2">
      <c r="I175" s="44"/>
      <c r="J175" s="15"/>
      <c r="K175" s="15"/>
      <c r="L175" s="16"/>
      <c r="M175" s="17"/>
      <c r="N175" s="18"/>
      <c r="O175" s="18"/>
      <c r="P175" s="19"/>
      <c r="Q175" s="19"/>
    </row>
    <row r="176" spans="9:17" x14ac:dyDescent="0.2">
      <c r="I176" s="44"/>
      <c r="J176" s="15"/>
      <c r="K176" s="15"/>
      <c r="L176" s="16"/>
      <c r="M176" s="17"/>
      <c r="N176" s="18"/>
      <c r="O176" s="18"/>
      <c r="P176" s="19"/>
      <c r="Q176" s="19"/>
    </row>
    <row r="177" spans="9:17" x14ac:dyDescent="0.2">
      <c r="I177" s="44"/>
      <c r="J177" s="15"/>
      <c r="K177" s="15"/>
      <c r="L177" s="16"/>
      <c r="M177" s="17"/>
      <c r="N177" s="18"/>
      <c r="O177" s="18"/>
      <c r="P177" s="19"/>
      <c r="Q177" s="19"/>
    </row>
    <row r="178" spans="9:17" x14ac:dyDescent="0.2">
      <c r="I178" s="44"/>
      <c r="J178" s="15"/>
      <c r="K178" s="15"/>
      <c r="L178" s="16"/>
      <c r="M178" s="17"/>
      <c r="N178" s="18"/>
      <c r="O178" s="18"/>
      <c r="P178" s="19"/>
      <c r="Q178" s="19"/>
    </row>
    <row r="179" spans="9:17" x14ac:dyDescent="0.2">
      <c r="I179" s="44"/>
      <c r="J179" s="15"/>
      <c r="K179" s="15"/>
      <c r="L179" s="16"/>
      <c r="M179" s="17"/>
      <c r="N179" s="18"/>
      <c r="O179" s="18"/>
      <c r="P179" s="19"/>
      <c r="Q179" s="19"/>
    </row>
    <row r="180" spans="9:17" x14ac:dyDescent="0.2">
      <c r="I180" s="44"/>
      <c r="J180" s="15"/>
      <c r="K180" s="15"/>
      <c r="L180" s="16"/>
      <c r="M180" s="17"/>
      <c r="N180" s="18"/>
      <c r="O180" s="18"/>
      <c r="P180" s="19"/>
      <c r="Q180" s="19"/>
    </row>
    <row r="181" spans="9:17" x14ac:dyDescent="0.2">
      <c r="I181" s="44"/>
      <c r="J181" s="15"/>
      <c r="K181" s="15"/>
      <c r="L181" s="16"/>
      <c r="M181" s="17"/>
      <c r="N181" s="18"/>
      <c r="O181" s="18"/>
      <c r="P181" s="19"/>
      <c r="Q181" s="19"/>
    </row>
    <row r="182" spans="9:17" x14ac:dyDescent="0.2">
      <c r="I182" s="44"/>
      <c r="J182" s="15"/>
      <c r="K182" s="15"/>
      <c r="L182" s="16"/>
      <c r="M182" s="17"/>
      <c r="N182" s="18"/>
      <c r="O182" s="18"/>
      <c r="P182" s="19"/>
      <c r="Q182" s="19"/>
    </row>
    <row r="183" spans="9:17" x14ac:dyDescent="0.2">
      <c r="I183" s="44"/>
      <c r="J183" s="15"/>
      <c r="K183" s="15"/>
      <c r="L183" s="16"/>
      <c r="M183" s="17"/>
      <c r="N183" s="18"/>
      <c r="O183" s="18"/>
      <c r="P183" s="19"/>
      <c r="Q183" s="19"/>
    </row>
    <row r="184" spans="9:17" x14ac:dyDescent="0.2">
      <c r="I184" s="44"/>
      <c r="J184" s="15"/>
      <c r="K184" s="15"/>
      <c r="L184" s="16"/>
      <c r="M184" s="17"/>
      <c r="N184" s="18"/>
      <c r="O184" s="18"/>
      <c r="P184" s="19"/>
      <c r="Q184" s="19"/>
    </row>
    <row r="185" spans="9:17" x14ac:dyDescent="0.2">
      <c r="I185" s="44"/>
      <c r="J185" s="15"/>
      <c r="K185" s="15"/>
      <c r="L185" s="16"/>
      <c r="M185" s="17"/>
      <c r="N185" s="18"/>
      <c r="O185" s="18"/>
      <c r="P185" s="19"/>
      <c r="Q185" s="19"/>
    </row>
    <row r="186" spans="9:17" x14ac:dyDescent="0.2">
      <c r="I186" s="44"/>
      <c r="J186" s="15"/>
      <c r="K186" s="15"/>
      <c r="L186" s="16"/>
      <c r="M186" s="17"/>
      <c r="N186" s="18"/>
      <c r="O186" s="18"/>
      <c r="P186" s="19"/>
      <c r="Q186" s="19"/>
    </row>
    <row r="187" spans="9:17" x14ac:dyDescent="0.2">
      <c r="I187" s="44"/>
      <c r="J187" s="15"/>
      <c r="K187" s="15"/>
      <c r="L187" s="16"/>
      <c r="M187" s="17"/>
      <c r="N187" s="18"/>
      <c r="O187" s="18"/>
      <c r="P187" s="19"/>
      <c r="Q187" s="19"/>
    </row>
    <row r="188" spans="9:17" x14ac:dyDescent="0.2">
      <c r="I188" s="44"/>
      <c r="J188" s="15"/>
      <c r="K188" s="15"/>
      <c r="L188" s="16"/>
      <c r="M188" s="17"/>
      <c r="N188" s="18"/>
      <c r="O188" s="18"/>
      <c r="P188" s="19"/>
      <c r="Q188" s="19"/>
    </row>
    <row r="189" spans="9:17" x14ac:dyDescent="0.2">
      <c r="I189" s="44"/>
      <c r="J189" s="15"/>
      <c r="K189" s="15"/>
      <c r="L189" s="16"/>
      <c r="M189" s="17"/>
      <c r="N189" s="18"/>
      <c r="O189" s="18"/>
      <c r="P189" s="19"/>
      <c r="Q189" s="19"/>
    </row>
    <row r="190" spans="9:17" x14ac:dyDescent="0.2">
      <c r="I190" s="44"/>
      <c r="J190" s="15"/>
      <c r="K190" s="15"/>
      <c r="L190" s="16"/>
      <c r="M190" s="17"/>
      <c r="N190" s="18"/>
      <c r="O190" s="18"/>
      <c r="P190" s="19"/>
      <c r="Q190" s="19"/>
    </row>
    <row r="191" spans="9:17" x14ac:dyDescent="0.2">
      <c r="I191" s="44"/>
      <c r="J191" s="15"/>
      <c r="K191" s="15"/>
      <c r="L191" s="16"/>
      <c r="M191" s="17"/>
      <c r="N191" s="18"/>
      <c r="O191" s="18"/>
      <c r="P191" s="19"/>
      <c r="Q191" s="19"/>
    </row>
    <row r="192" spans="9:17" x14ac:dyDescent="0.2">
      <c r="I192" s="44"/>
      <c r="J192" s="15"/>
      <c r="K192" s="15"/>
      <c r="L192" s="16"/>
      <c r="M192" s="17"/>
      <c r="N192" s="18"/>
      <c r="O192" s="18"/>
      <c r="P192" s="19"/>
      <c r="Q192" s="19"/>
    </row>
    <row r="193" spans="9:17" x14ac:dyDescent="0.2">
      <c r="I193" s="44"/>
      <c r="J193" s="15"/>
      <c r="K193" s="15"/>
      <c r="L193" s="16"/>
      <c r="M193" s="17"/>
      <c r="N193" s="18"/>
      <c r="O193" s="18"/>
      <c r="P193" s="19"/>
      <c r="Q193" s="19"/>
    </row>
    <row r="194" spans="9:17" x14ac:dyDescent="0.2">
      <c r="I194" s="44"/>
      <c r="J194" s="15"/>
      <c r="K194" s="15"/>
      <c r="L194" s="16"/>
      <c r="M194" s="17"/>
      <c r="N194" s="18"/>
      <c r="O194" s="18"/>
      <c r="P194" s="19"/>
      <c r="Q194" s="19"/>
    </row>
    <row r="195" spans="9:17" x14ac:dyDescent="0.2">
      <c r="I195" s="44"/>
      <c r="J195" s="15"/>
      <c r="K195" s="15"/>
      <c r="L195" s="16"/>
      <c r="M195" s="17"/>
      <c r="N195" s="18"/>
      <c r="O195" s="18"/>
      <c r="P195" s="19"/>
      <c r="Q195" s="19"/>
    </row>
    <row r="196" spans="9:17" x14ac:dyDescent="0.2">
      <c r="I196" s="44"/>
      <c r="J196" s="15"/>
      <c r="K196" s="15"/>
      <c r="L196" s="16"/>
      <c r="M196" s="17"/>
      <c r="N196" s="18"/>
      <c r="O196" s="18"/>
      <c r="P196" s="19"/>
      <c r="Q196" s="19"/>
    </row>
    <row r="197" spans="9:17" x14ac:dyDescent="0.2">
      <c r="I197" s="44"/>
      <c r="J197" s="15"/>
      <c r="K197" s="15"/>
      <c r="L197" s="16"/>
      <c r="M197" s="17"/>
      <c r="N197" s="18"/>
      <c r="O197" s="18"/>
      <c r="P197" s="19"/>
      <c r="Q197" s="19"/>
    </row>
    <row r="198" spans="9:17" x14ac:dyDescent="0.2">
      <c r="I198" s="44"/>
      <c r="J198" s="15"/>
      <c r="K198" s="15"/>
      <c r="L198" s="16"/>
      <c r="M198" s="17"/>
      <c r="N198" s="18"/>
      <c r="O198" s="18"/>
      <c r="P198" s="19"/>
      <c r="Q198" s="19"/>
    </row>
    <row r="199" spans="9:17" x14ac:dyDescent="0.2">
      <c r="I199" s="44"/>
      <c r="J199" s="15"/>
      <c r="K199" s="15"/>
      <c r="L199" s="16"/>
      <c r="M199" s="17"/>
      <c r="N199" s="18"/>
      <c r="O199" s="18"/>
      <c r="P199" s="19"/>
      <c r="Q199" s="19"/>
    </row>
    <row r="200" spans="9:17" x14ac:dyDescent="0.2">
      <c r="I200" s="44"/>
      <c r="J200" s="15"/>
      <c r="K200" s="15"/>
      <c r="L200" s="16"/>
      <c r="M200" s="17"/>
      <c r="N200" s="18"/>
      <c r="O200" s="18"/>
      <c r="P200" s="19"/>
      <c r="Q200" s="19"/>
    </row>
    <row r="201" spans="9:17" x14ac:dyDescent="0.2">
      <c r="I201" s="44"/>
      <c r="J201" s="15"/>
      <c r="K201" s="15"/>
      <c r="L201" s="16"/>
      <c r="M201" s="17"/>
      <c r="N201" s="18"/>
      <c r="O201" s="18"/>
      <c r="P201" s="19"/>
      <c r="Q201" s="19"/>
    </row>
    <row r="202" spans="9:17" x14ac:dyDescent="0.2">
      <c r="I202" s="44"/>
      <c r="J202" s="15"/>
      <c r="K202" s="15"/>
      <c r="L202" s="16"/>
      <c r="M202" s="17"/>
      <c r="N202" s="18"/>
      <c r="O202" s="18"/>
      <c r="P202" s="19"/>
      <c r="Q202" s="19"/>
    </row>
    <row r="203" spans="9:17" x14ac:dyDescent="0.2">
      <c r="I203" s="44"/>
      <c r="J203" s="15"/>
      <c r="K203" s="15"/>
      <c r="L203" s="16"/>
      <c r="M203" s="17"/>
      <c r="N203" s="18"/>
      <c r="O203" s="18"/>
      <c r="P203" s="19"/>
      <c r="Q203" s="19"/>
    </row>
    <row r="204" spans="9:17" x14ac:dyDescent="0.2">
      <c r="I204" s="44"/>
      <c r="J204" s="15"/>
      <c r="K204" s="15"/>
      <c r="L204" s="16"/>
      <c r="M204" s="17"/>
      <c r="N204" s="18"/>
      <c r="O204" s="18"/>
      <c r="P204" s="19"/>
      <c r="Q204" s="19"/>
    </row>
    <row r="205" spans="9:17" x14ac:dyDescent="0.2">
      <c r="I205" s="44"/>
      <c r="J205" s="15"/>
      <c r="K205" s="15"/>
      <c r="L205" s="16"/>
      <c r="M205" s="17"/>
      <c r="N205" s="18"/>
      <c r="O205" s="18"/>
      <c r="P205" s="19"/>
      <c r="Q205" s="19"/>
    </row>
    <row r="206" spans="9:17" x14ac:dyDescent="0.2">
      <c r="I206" s="44"/>
      <c r="J206" s="15"/>
      <c r="K206" s="15"/>
      <c r="L206" s="16"/>
      <c r="M206" s="17"/>
      <c r="N206" s="18"/>
      <c r="O206" s="18"/>
      <c r="P206" s="19"/>
      <c r="Q206" s="19"/>
    </row>
    <row r="207" spans="9:17" x14ac:dyDescent="0.2">
      <c r="I207" s="44"/>
      <c r="J207" s="15"/>
      <c r="K207" s="15"/>
      <c r="L207" s="16"/>
      <c r="M207" s="17"/>
      <c r="N207" s="18"/>
      <c r="O207" s="18"/>
      <c r="P207" s="19"/>
      <c r="Q207" s="19"/>
    </row>
    <row r="208" spans="9:17" x14ac:dyDescent="0.2">
      <c r="I208" s="44"/>
      <c r="J208" s="15"/>
      <c r="K208" s="15"/>
      <c r="L208" s="16"/>
      <c r="M208" s="17"/>
      <c r="N208" s="18"/>
      <c r="O208" s="18"/>
      <c r="P208" s="19"/>
      <c r="Q208" s="19"/>
    </row>
    <row r="209" spans="9:17" x14ac:dyDescent="0.2">
      <c r="I209" s="44"/>
      <c r="J209" s="15"/>
      <c r="K209" s="15"/>
      <c r="L209" s="16"/>
      <c r="M209" s="17"/>
      <c r="N209" s="18"/>
      <c r="O209" s="18"/>
      <c r="P209" s="19"/>
      <c r="Q209" s="19"/>
    </row>
    <row r="210" spans="9:17" x14ac:dyDescent="0.2">
      <c r="I210" s="44"/>
      <c r="J210" s="15"/>
      <c r="K210" s="15"/>
      <c r="L210" s="16"/>
      <c r="M210" s="17"/>
      <c r="N210" s="18"/>
      <c r="O210" s="18"/>
      <c r="P210" s="19"/>
      <c r="Q210" s="19"/>
    </row>
    <row r="211" spans="9:17" x14ac:dyDescent="0.2">
      <c r="I211" s="44"/>
      <c r="J211" s="15"/>
      <c r="K211" s="15"/>
      <c r="L211" s="16"/>
      <c r="M211" s="17"/>
      <c r="N211" s="18"/>
      <c r="O211" s="18"/>
      <c r="P211" s="19"/>
      <c r="Q211" s="19"/>
    </row>
    <row r="212" spans="9:17" x14ac:dyDescent="0.2">
      <c r="I212" s="44"/>
      <c r="J212" s="15"/>
      <c r="K212" s="15"/>
      <c r="L212" s="16"/>
      <c r="M212" s="17"/>
      <c r="N212" s="18"/>
      <c r="O212" s="18"/>
      <c r="P212" s="19"/>
      <c r="Q212" s="19"/>
    </row>
    <row r="213" spans="9:17" x14ac:dyDescent="0.2">
      <c r="I213" s="44"/>
      <c r="J213" s="15"/>
      <c r="K213" s="15"/>
      <c r="L213" s="16"/>
      <c r="M213" s="17"/>
      <c r="N213" s="18"/>
      <c r="O213" s="18"/>
      <c r="P213" s="19"/>
      <c r="Q213" s="19"/>
    </row>
    <row r="214" spans="9:17" x14ac:dyDescent="0.2">
      <c r="I214" s="44"/>
      <c r="J214" s="15"/>
      <c r="K214" s="15"/>
      <c r="L214" s="16"/>
      <c r="M214" s="17"/>
      <c r="N214" s="18"/>
      <c r="P214" s="19"/>
      <c r="Q214" s="19"/>
    </row>
    <row r="215" spans="9:17" x14ac:dyDescent="0.2">
      <c r="I215" s="44"/>
      <c r="J215" s="15"/>
      <c r="K215" s="15"/>
      <c r="L215" s="16"/>
      <c r="M215" s="17"/>
      <c r="N215" s="18"/>
      <c r="P215" s="19"/>
      <c r="Q215" s="19"/>
    </row>
    <row r="216" spans="9:17" x14ac:dyDescent="0.2">
      <c r="I216" s="44"/>
      <c r="J216" s="15"/>
      <c r="K216" s="15"/>
      <c r="L216" s="16"/>
      <c r="M216" s="17"/>
      <c r="N216" s="18"/>
      <c r="P216" s="19"/>
      <c r="Q216" s="19"/>
    </row>
    <row r="217" spans="9:17" x14ac:dyDescent="0.2">
      <c r="I217" s="44"/>
      <c r="J217" s="15"/>
      <c r="K217" s="15"/>
      <c r="L217" s="16"/>
      <c r="M217" s="17"/>
      <c r="N217" s="18"/>
      <c r="P217" s="19"/>
      <c r="Q217" s="19"/>
    </row>
    <row r="218" spans="9:17" x14ac:dyDescent="0.2">
      <c r="I218" s="44"/>
      <c r="J218" s="15"/>
      <c r="K218" s="15"/>
      <c r="L218" s="16"/>
      <c r="M218" s="17"/>
      <c r="N218" s="18"/>
      <c r="P218" s="19"/>
      <c r="Q218" s="19"/>
    </row>
    <row r="219" spans="9:17" x14ac:dyDescent="0.2">
      <c r="I219" s="44"/>
      <c r="J219" s="15"/>
      <c r="K219" s="15"/>
      <c r="L219" s="16"/>
      <c r="M219" s="17"/>
      <c r="N219" s="18"/>
      <c r="P219" s="19"/>
      <c r="Q219" s="19"/>
    </row>
    <row r="220" spans="9:17" x14ac:dyDescent="0.2">
      <c r="I220" s="44"/>
      <c r="J220" s="15"/>
      <c r="K220" s="15"/>
      <c r="L220" s="16"/>
      <c r="M220" s="17"/>
      <c r="N220" s="18"/>
      <c r="P220" s="19"/>
      <c r="Q220" s="19"/>
    </row>
    <row r="221" spans="9:17" x14ac:dyDescent="0.2">
      <c r="I221" s="44"/>
      <c r="J221" s="15"/>
      <c r="K221" s="15"/>
      <c r="L221" s="16"/>
      <c r="M221" s="17"/>
      <c r="N221" s="18"/>
      <c r="P221" s="19"/>
      <c r="Q221" s="19"/>
    </row>
    <row r="222" spans="9:17" x14ac:dyDescent="0.2">
      <c r="I222" s="44"/>
      <c r="J222" s="15"/>
      <c r="K222" s="15"/>
      <c r="L222" s="16"/>
      <c r="M222" s="17"/>
      <c r="N222" s="18"/>
      <c r="P222" s="19"/>
      <c r="Q222" s="19"/>
    </row>
    <row r="223" spans="9:17" x14ac:dyDescent="0.2">
      <c r="I223" s="44"/>
      <c r="J223" s="15"/>
      <c r="K223" s="15"/>
      <c r="L223" s="16"/>
      <c r="M223" s="17"/>
      <c r="N223" s="18"/>
      <c r="P223" s="19"/>
      <c r="Q223" s="19"/>
    </row>
    <row r="224" spans="9:17" x14ac:dyDescent="0.2">
      <c r="I224" s="44"/>
      <c r="J224" s="15"/>
      <c r="K224" s="15"/>
      <c r="L224" s="16"/>
      <c r="M224" s="17"/>
      <c r="N224" s="18"/>
      <c r="P224" s="19"/>
      <c r="Q224" s="19"/>
    </row>
    <row r="225" spans="9:17" x14ac:dyDescent="0.2">
      <c r="I225" s="44"/>
      <c r="J225" s="15"/>
      <c r="K225" s="15"/>
      <c r="L225" s="16"/>
      <c r="M225" s="17"/>
      <c r="N225" s="18"/>
      <c r="P225" s="19"/>
      <c r="Q225" s="19"/>
    </row>
    <row r="226" spans="9:17" x14ac:dyDescent="0.2">
      <c r="I226" s="44"/>
      <c r="J226" s="15"/>
      <c r="K226" s="15"/>
      <c r="L226" s="16"/>
      <c r="M226" s="17"/>
      <c r="N226" s="18"/>
      <c r="P226" s="19"/>
      <c r="Q226" s="19"/>
    </row>
    <row r="227" spans="9:17" x14ac:dyDescent="0.2">
      <c r="I227" s="44"/>
      <c r="J227" s="15"/>
      <c r="K227" s="15"/>
      <c r="L227" s="16"/>
      <c r="M227" s="17"/>
      <c r="N227" s="18"/>
      <c r="P227" s="19"/>
      <c r="Q227" s="19"/>
    </row>
    <row r="228" spans="9:17" x14ac:dyDescent="0.2">
      <c r="I228" s="44"/>
      <c r="J228" s="15"/>
      <c r="K228" s="15"/>
      <c r="L228" s="16"/>
      <c r="M228" s="17"/>
      <c r="N228" s="18"/>
      <c r="P228" s="19"/>
      <c r="Q228" s="19"/>
    </row>
    <row r="229" spans="9:17" x14ac:dyDescent="0.2">
      <c r="I229" s="44"/>
      <c r="J229" s="15"/>
      <c r="K229" s="15"/>
      <c r="L229" s="16"/>
      <c r="M229" s="17"/>
      <c r="N229" s="18"/>
      <c r="P229" s="19"/>
      <c r="Q229" s="19"/>
    </row>
    <row r="230" spans="9:17" x14ac:dyDescent="0.2">
      <c r="I230" s="44"/>
      <c r="J230" s="15"/>
      <c r="K230" s="15"/>
      <c r="L230" s="16"/>
      <c r="M230" s="17"/>
      <c r="N230" s="18"/>
      <c r="P230" s="19"/>
      <c r="Q230" s="19"/>
    </row>
    <row r="231" spans="9:17" x14ac:dyDescent="0.2">
      <c r="I231" s="44"/>
      <c r="J231" s="15"/>
      <c r="K231" s="15"/>
      <c r="L231" s="16"/>
      <c r="M231" s="17"/>
      <c r="N231" s="18"/>
      <c r="P231" s="19"/>
      <c r="Q231" s="19"/>
    </row>
    <row r="232" spans="9:17" x14ac:dyDescent="0.2">
      <c r="I232" s="44"/>
      <c r="J232" s="15"/>
      <c r="K232" s="15"/>
      <c r="L232" s="16"/>
      <c r="M232" s="17"/>
      <c r="N232" s="18"/>
      <c r="P232" s="19"/>
      <c r="Q232" s="19"/>
    </row>
    <row r="233" spans="9:17" x14ac:dyDescent="0.2">
      <c r="I233" s="44"/>
      <c r="J233" s="15"/>
      <c r="K233" s="15"/>
      <c r="L233" s="16"/>
      <c r="M233" s="17"/>
      <c r="N233" s="18"/>
      <c r="P233" s="19"/>
      <c r="Q233" s="19"/>
    </row>
    <row r="234" spans="9:17" x14ac:dyDescent="0.2">
      <c r="I234" s="44"/>
      <c r="J234" s="15"/>
      <c r="K234" s="15"/>
      <c r="L234" s="16"/>
      <c r="M234" s="17"/>
      <c r="N234" s="18"/>
      <c r="P234" s="19"/>
      <c r="Q234" s="19"/>
    </row>
    <row r="235" spans="9:17" x14ac:dyDescent="0.2">
      <c r="I235" s="44"/>
      <c r="J235" s="15"/>
      <c r="K235" s="15"/>
      <c r="L235" s="16"/>
      <c r="M235" s="17"/>
      <c r="N235" s="18"/>
      <c r="P235" s="19"/>
      <c r="Q235" s="19"/>
    </row>
    <row r="236" spans="9:17" x14ac:dyDescent="0.2">
      <c r="I236" s="44"/>
      <c r="J236" s="15"/>
      <c r="K236" s="15"/>
      <c r="L236" s="16"/>
      <c r="M236" s="17"/>
      <c r="N236" s="18"/>
      <c r="P236" s="19"/>
      <c r="Q236" s="19"/>
    </row>
    <row r="237" spans="9:17" x14ac:dyDescent="0.2">
      <c r="I237" s="44"/>
      <c r="J237" s="15"/>
      <c r="K237" s="15"/>
      <c r="L237" s="16"/>
      <c r="M237" s="17"/>
      <c r="N237" s="18"/>
      <c r="P237" s="19"/>
      <c r="Q237" s="19"/>
    </row>
    <row r="238" spans="9:17" x14ac:dyDescent="0.2">
      <c r="I238" s="44"/>
      <c r="J238" s="15"/>
      <c r="K238" s="15"/>
      <c r="L238" s="16"/>
      <c r="M238" s="17"/>
      <c r="N238" s="18"/>
      <c r="P238" s="19"/>
      <c r="Q238" s="19"/>
    </row>
    <row r="239" spans="9:17" x14ac:dyDescent="0.2">
      <c r="I239" s="44"/>
      <c r="J239" s="15"/>
      <c r="K239" s="15"/>
      <c r="L239" s="16"/>
      <c r="M239" s="17"/>
      <c r="N239" s="18"/>
      <c r="P239" s="19"/>
      <c r="Q239" s="19"/>
    </row>
    <row r="240" spans="9:17" x14ac:dyDescent="0.2">
      <c r="I240" s="44"/>
      <c r="J240" s="15"/>
      <c r="K240" s="15"/>
      <c r="L240" s="16"/>
      <c r="M240" s="17"/>
      <c r="N240" s="18"/>
      <c r="P240" s="19"/>
      <c r="Q240" s="19"/>
    </row>
    <row r="241" spans="9:17" x14ac:dyDescent="0.2">
      <c r="I241" s="44"/>
      <c r="J241" s="15"/>
      <c r="K241" s="15"/>
      <c r="L241" s="16"/>
      <c r="M241" s="17"/>
      <c r="N241" s="18"/>
      <c r="P241" s="19"/>
      <c r="Q241" s="19"/>
    </row>
    <row r="242" spans="9:17" x14ac:dyDescent="0.2">
      <c r="I242" s="44"/>
      <c r="J242" s="15"/>
      <c r="K242" s="15"/>
      <c r="L242" s="16"/>
      <c r="M242" s="17"/>
      <c r="N242" s="18"/>
      <c r="P242" s="19"/>
      <c r="Q242" s="19"/>
    </row>
    <row r="243" spans="9:17" x14ac:dyDescent="0.2">
      <c r="I243" s="44"/>
      <c r="J243" s="15"/>
      <c r="K243" s="15"/>
      <c r="L243" s="16"/>
      <c r="M243" s="17"/>
      <c r="N243" s="18"/>
      <c r="P243" s="19"/>
      <c r="Q243" s="19"/>
    </row>
    <row r="244" spans="9:17" x14ac:dyDescent="0.2">
      <c r="I244" s="44"/>
      <c r="J244" s="15"/>
      <c r="K244" s="15"/>
      <c r="L244" s="16"/>
      <c r="M244" s="17"/>
      <c r="N244" s="18"/>
      <c r="P244" s="19"/>
      <c r="Q244" s="19"/>
    </row>
    <row r="245" spans="9:17" x14ac:dyDescent="0.2">
      <c r="I245" s="44"/>
      <c r="J245" s="15"/>
      <c r="K245" s="15"/>
      <c r="L245" s="16"/>
      <c r="M245" s="17"/>
      <c r="N245" s="18"/>
      <c r="P245" s="19"/>
      <c r="Q245" s="19"/>
    </row>
    <row r="246" spans="9:17" x14ac:dyDescent="0.2">
      <c r="I246" s="44"/>
      <c r="J246" s="15"/>
      <c r="K246" s="15"/>
      <c r="L246" s="16"/>
      <c r="M246" s="17"/>
      <c r="N246" s="18"/>
      <c r="P246" s="19"/>
      <c r="Q246" s="19"/>
    </row>
    <row r="247" spans="9:17" x14ac:dyDescent="0.2">
      <c r="I247" s="44"/>
      <c r="J247" s="15"/>
      <c r="K247" s="15"/>
      <c r="L247" s="16"/>
      <c r="M247" s="17"/>
      <c r="N247" s="18"/>
      <c r="P247" s="19"/>
      <c r="Q247" s="19"/>
    </row>
    <row r="248" spans="9:17" x14ac:dyDescent="0.2">
      <c r="I248" s="44"/>
      <c r="J248" s="15"/>
      <c r="K248" s="15"/>
      <c r="L248" s="16"/>
      <c r="M248" s="17"/>
      <c r="N248" s="18"/>
      <c r="P248" s="19"/>
      <c r="Q248" s="19"/>
    </row>
    <row r="249" spans="9:17" x14ac:dyDescent="0.2">
      <c r="I249" s="44"/>
      <c r="J249" s="15"/>
      <c r="K249" s="15"/>
      <c r="L249" s="16"/>
      <c r="M249" s="17"/>
      <c r="N249" s="18"/>
      <c r="P249" s="19"/>
      <c r="Q249" s="19"/>
    </row>
    <row r="250" spans="9:17" x14ac:dyDescent="0.2">
      <c r="I250" s="44"/>
      <c r="J250" s="15"/>
      <c r="K250" s="15"/>
      <c r="L250" s="16"/>
      <c r="M250" s="17"/>
      <c r="N250" s="18"/>
      <c r="P250" s="19"/>
      <c r="Q250" s="19"/>
    </row>
    <row r="251" spans="9:17" x14ac:dyDescent="0.2">
      <c r="I251" s="44"/>
      <c r="J251" s="15"/>
      <c r="K251" s="15"/>
      <c r="L251" s="16"/>
      <c r="M251" s="17"/>
      <c r="N251" s="18"/>
      <c r="P251" s="19"/>
      <c r="Q251" s="19"/>
    </row>
    <row r="252" spans="9:17" x14ac:dyDescent="0.2">
      <c r="I252" s="44"/>
      <c r="J252" s="15"/>
      <c r="K252" s="15"/>
      <c r="L252" s="16"/>
      <c r="M252" s="17"/>
      <c r="N252" s="18"/>
      <c r="P252" s="19"/>
      <c r="Q252" s="19"/>
    </row>
    <row r="253" spans="9:17" x14ac:dyDescent="0.2">
      <c r="I253" s="44"/>
      <c r="J253" s="15"/>
      <c r="K253" s="15"/>
      <c r="L253" s="16"/>
      <c r="M253" s="17"/>
      <c r="N253" s="18"/>
      <c r="P253" s="19"/>
      <c r="Q253" s="19"/>
    </row>
    <row r="254" spans="9:17" x14ac:dyDescent="0.2">
      <c r="I254" s="44"/>
      <c r="J254" s="15"/>
      <c r="K254" s="15"/>
      <c r="L254" s="16"/>
      <c r="M254" s="17"/>
      <c r="N254" s="18"/>
      <c r="P254" s="19"/>
      <c r="Q254" s="19"/>
    </row>
    <row r="255" spans="9:17" x14ac:dyDescent="0.2">
      <c r="I255" s="44"/>
      <c r="J255" s="15"/>
      <c r="K255" s="15"/>
      <c r="L255" s="16"/>
      <c r="M255" s="17"/>
      <c r="N255" s="18"/>
      <c r="P255" s="19"/>
      <c r="Q255" s="19"/>
    </row>
    <row r="256" spans="9:17" x14ac:dyDescent="0.2">
      <c r="I256" s="44"/>
      <c r="J256" s="15"/>
      <c r="K256" s="15"/>
      <c r="L256" s="16"/>
      <c r="M256" s="17"/>
      <c r="N256" s="18"/>
      <c r="P256" s="19"/>
      <c r="Q256" s="19"/>
    </row>
    <row r="257" spans="9:17" x14ac:dyDescent="0.2">
      <c r="I257" s="44"/>
      <c r="J257" s="15"/>
      <c r="K257" s="15"/>
      <c r="L257" s="16"/>
      <c r="M257" s="17"/>
      <c r="N257" s="18"/>
      <c r="P257" s="19"/>
      <c r="Q257" s="19"/>
    </row>
    <row r="258" spans="9:17" x14ac:dyDescent="0.2">
      <c r="I258" s="44"/>
      <c r="J258" s="15"/>
      <c r="K258" s="15"/>
      <c r="L258" s="16"/>
      <c r="M258" s="17"/>
      <c r="N258" s="18"/>
      <c r="P258" s="19"/>
      <c r="Q258" s="19"/>
    </row>
    <row r="259" spans="9:17" x14ac:dyDescent="0.2">
      <c r="I259" s="44"/>
      <c r="J259" s="15"/>
      <c r="K259" s="15"/>
      <c r="L259" s="16"/>
      <c r="M259" s="17"/>
      <c r="N259" s="18"/>
      <c r="P259" s="19"/>
      <c r="Q259" s="19"/>
    </row>
    <row r="260" spans="9:17" x14ac:dyDescent="0.2">
      <c r="I260" s="44"/>
      <c r="J260" s="15"/>
      <c r="K260" s="15"/>
      <c r="L260" s="16"/>
      <c r="M260" s="17"/>
      <c r="N260" s="18"/>
      <c r="P260" s="19"/>
      <c r="Q260" s="19"/>
    </row>
    <row r="261" spans="9:17" x14ac:dyDescent="0.2">
      <c r="I261" s="44"/>
      <c r="J261" s="15"/>
      <c r="K261" s="15"/>
      <c r="L261" s="16"/>
      <c r="M261" s="17"/>
      <c r="N261" s="18"/>
      <c r="P261" s="19"/>
      <c r="Q261" s="19"/>
    </row>
    <row r="262" spans="9:17" x14ac:dyDescent="0.2">
      <c r="I262" s="44"/>
      <c r="J262" s="15"/>
      <c r="K262" s="15"/>
      <c r="L262" s="16"/>
      <c r="M262" s="17"/>
      <c r="N262" s="18"/>
      <c r="P262" s="19"/>
      <c r="Q262" s="19"/>
    </row>
    <row r="263" spans="9:17" x14ac:dyDescent="0.2">
      <c r="I263" s="44"/>
      <c r="J263" s="15"/>
      <c r="K263" s="15"/>
      <c r="L263" s="16"/>
      <c r="M263" s="17"/>
      <c r="N263" s="18"/>
      <c r="P263" s="19"/>
      <c r="Q263" s="19"/>
    </row>
    <row r="264" spans="9:17" x14ac:dyDescent="0.2">
      <c r="I264" s="44"/>
      <c r="J264" s="15"/>
      <c r="K264" s="15"/>
      <c r="L264" s="16"/>
      <c r="M264" s="17"/>
      <c r="N264" s="18"/>
      <c r="P264" s="19"/>
      <c r="Q264" s="19"/>
    </row>
    <row r="265" spans="9:17" x14ac:dyDescent="0.2">
      <c r="I265" s="44"/>
      <c r="J265" s="15"/>
      <c r="K265" s="15"/>
      <c r="L265" s="16"/>
      <c r="M265" s="17"/>
      <c r="N265" s="18"/>
      <c r="P265" s="19"/>
      <c r="Q265" s="19"/>
    </row>
    <row r="266" spans="9:17" x14ac:dyDescent="0.2">
      <c r="I266" s="44"/>
      <c r="J266" s="15"/>
      <c r="K266" s="15"/>
      <c r="L266" s="16"/>
      <c r="M266" s="17"/>
      <c r="N266" s="18"/>
      <c r="P266" s="19"/>
      <c r="Q266" s="19"/>
    </row>
    <row r="267" spans="9:17" x14ac:dyDescent="0.2">
      <c r="I267" s="44"/>
      <c r="J267" s="15"/>
      <c r="K267" s="15"/>
      <c r="L267" s="16"/>
      <c r="M267" s="17"/>
      <c r="N267" s="18"/>
      <c r="P267" s="19"/>
      <c r="Q267" s="19"/>
    </row>
    <row r="268" spans="9:17" x14ac:dyDescent="0.2">
      <c r="I268" s="44"/>
      <c r="J268" s="15"/>
      <c r="K268" s="15"/>
      <c r="L268" s="16"/>
      <c r="M268" s="17"/>
      <c r="N268" s="18"/>
      <c r="P268" s="19"/>
      <c r="Q268" s="19"/>
    </row>
    <row r="269" spans="9:17" x14ac:dyDescent="0.2">
      <c r="I269" s="44"/>
      <c r="J269" s="15"/>
      <c r="K269" s="15"/>
      <c r="L269" s="16"/>
      <c r="M269" s="17"/>
      <c r="N269" s="18"/>
      <c r="P269" s="19"/>
      <c r="Q269" s="19"/>
    </row>
    <row r="270" spans="9:17" x14ac:dyDescent="0.2">
      <c r="I270" s="44"/>
      <c r="J270" s="15"/>
      <c r="K270" s="15"/>
      <c r="L270" s="16"/>
      <c r="M270" s="17"/>
      <c r="N270" s="18"/>
      <c r="P270" s="19"/>
      <c r="Q270" s="19"/>
    </row>
    <row r="271" spans="9:17" x14ac:dyDescent="0.2">
      <c r="I271" s="44"/>
      <c r="J271" s="15"/>
      <c r="K271" s="15"/>
      <c r="L271" s="16"/>
      <c r="M271" s="17"/>
      <c r="N271" s="18"/>
      <c r="P271" s="19"/>
      <c r="Q271" s="19"/>
    </row>
    <row r="272" spans="9:17" x14ac:dyDescent="0.2">
      <c r="I272" s="44"/>
      <c r="J272" s="15"/>
      <c r="K272" s="15"/>
      <c r="L272" s="16"/>
      <c r="M272" s="17"/>
      <c r="N272" s="18"/>
      <c r="P272" s="19"/>
      <c r="Q272" s="19"/>
    </row>
    <row r="273" spans="9:17" x14ac:dyDescent="0.2">
      <c r="I273" s="44"/>
      <c r="J273" s="15"/>
      <c r="K273" s="15"/>
      <c r="L273" s="16"/>
      <c r="M273" s="17"/>
      <c r="N273" s="18"/>
      <c r="P273" s="19"/>
      <c r="Q273" s="19"/>
    </row>
    <row r="274" spans="9:17" x14ac:dyDescent="0.2">
      <c r="I274" s="44"/>
      <c r="J274" s="15"/>
      <c r="K274" s="15"/>
      <c r="L274" s="16"/>
      <c r="M274" s="17"/>
      <c r="N274" s="18"/>
      <c r="P274" s="19"/>
      <c r="Q274" s="19"/>
    </row>
    <row r="275" spans="9:17" x14ac:dyDescent="0.2">
      <c r="I275" s="44"/>
      <c r="J275" s="15"/>
      <c r="K275" s="15"/>
      <c r="L275" s="16"/>
      <c r="M275" s="17"/>
      <c r="N275" s="18"/>
      <c r="P275" s="19"/>
      <c r="Q275" s="19"/>
    </row>
    <row r="276" spans="9:17" x14ac:dyDescent="0.2">
      <c r="I276" s="44"/>
      <c r="J276" s="15"/>
      <c r="K276" s="15"/>
      <c r="L276" s="16"/>
      <c r="M276" s="17"/>
      <c r="N276" s="18"/>
      <c r="P276" s="19"/>
      <c r="Q276" s="19"/>
    </row>
    <row r="277" spans="9:17" x14ac:dyDescent="0.2">
      <c r="I277" s="44"/>
      <c r="J277" s="15"/>
      <c r="K277" s="15"/>
      <c r="L277" s="16"/>
      <c r="M277" s="17"/>
      <c r="N277" s="18"/>
      <c r="P277" s="19"/>
      <c r="Q277" s="19"/>
    </row>
    <row r="278" spans="9:17" x14ac:dyDescent="0.2">
      <c r="I278" s="44"/>
      <c r="J278" s="15"/>
      <c r="K278" s="15"/>
      <c r="L278" s="16"/>
      <c r="M278" s="17"/>
      <c r="N278" s="18"/>
      <c r="P278" s="19"/>
      <c r="Q278" s="19"/>
    </row>
    <row r="279" spans="9:17" x14ac:dyDescent="0.2">
      <c r="I279" s="44"/>
      <c r="J279" s="15"/>
      <c r="K279" s="15"/>
      <c r="L279" s="16"/>
      <c r="M279" s="17"/>
      <c r="N279" s="18"/>
      <c r="P279" s="19"/>
      <c r="Q279" s="19"/>
    </row>
    <row r="280" spans="9:17" x14ac:dyDescent="0.2">
      <c r="I280" s="44"/>
      <c r="J280" s="15"/>
      <c r="K280" s="15"/>
      <c r="L280" s="16"/>
      <c r="M280" s="17"/>
      <c r="N280" s="18"/>
      <c r="P280" s="19"/>
      <c r="Q280" s="19"/>
    </row>
    <row r="281" spans="9:17" x14ac:dyDescent="0.2">
      <c r="I281" s="44"/>
      <c r="J281" s="15"/>
      <c r="K281" s="15"/>
      <c r="L281" s="16"/>
      <c r="M281" s="17"/>
      <c r="N281" s="18"/>
      <c r="P281" s="19"/>
      <c r="Q281" s="19"/>
    </row>
    <row r="282" spans="9:17" x14ac:dyDescent="0.2">
      <c r="I282" s="44"/>
      <c r="J282" s="15"/>
      <c r="K282" s="15"/>
      <c r="L282" s="16"/>
      <c r="M282" s="17"/>
      <c r="N282" s="18"/>
      <c r="P282" s="19"/>
      <c r="Q282" s="19"/>
    </row>
    <row r="283" spans="9:17" x14ac:dyDescent="0.2">
      <c r="I283" s="44"/>
      <c r="J283" s="15"/>
      <c r="K283" s="15"/>
      <c r="L283" s="16"/>
      <c r="M283" s="17"/>
      <c r="N283" s="18"/>
      <c r="P283" s="19"/>
      <c r="Q283" s="19"/>
    </row>
    <row r="284" spans="9:17" x14ac:dyDescent="0.2">
      <c r="I284" s="44"/>
      <c r="J284" s="15"/>
      <c r="K284" s="15"/>
      <c r="L284" s="16"/>
      <c r="M284" s="17"/>
      <c r="N284" s="18"/>
      <c r="P284" s="19"/>
      <c r="Q284" s="19"/>
    </row>
    <row r="285" spans="9:17" x14ac:dyDescent="0.2">
      <c r="I285" s="44"/>
      <c r="J285" s="15"/>
      <c r="K285" s="15"/>
      <c r="L285" s="16"/>
      <c r="M285" s="17"/>
      <c r="N285" s="18"/>
      <c r="P285" s="19"/>
      <c r="Q285" s="19"/>
    </row>
    <row r="286" spans="9:17" x14ac:dyDescent="0.2">
      <c r="I286" s="44"/>
      <c r="J286" s="15"/>
      <c r="K286" s="15"/>
      <c r="L286" s="16"/>
      <c r="M286" s="17"/>
      <c r="N286" s="18"/>
      <c r="P286" s="19"/>
      <c r="Q286" s="19"/>
    </row>
    <row r="287" spans="9:17" x14ac:dyDescent="0.2">
      <c r="I287" s="44"/>
      <c r="J287" s="15"/>
      <c r="K287" s="15"/>
      <c r="L287" s="16"/>
      <c r="M287" s="17"/>
      <c r="N287" s="18"/>
      <c r="P287" s="19"/>
      <c r="Q287" s="19"/>
    </row>
    <row r="288" spans="9:17" x14ac:dyDescent="0.2">
      <c r="I288" s="44"/>
      <c r="J288" s="15"/>
      <c r="K288" s="15"/>
      <c r="L288" s="16"/>
      <c r="M288" s="17"/>
      <c r="N288" s="18"/>
      <c r="P288" s="19"/>
      <c r="Q288" s="19"/>
    </row>
    <row r="289" spans="9:17" x14ac:dyDescent="0.2">
      <c r="I289" s="44"/>
      <c r="J289" s="15"/>
      <c r="K289" s="15"/>
      <c r="L289" s="16"/>
      <c r="M289" s="17"/>
      <c r="N289" s="18"/>
      <c r="P289" s="19"/>
      <c r="Q289" s="19"/>
    </row>
    <row r="290" spans="9:17" x14ac:dyDescent="0.2">
      <c r="I290" s="44"/>
      <c r="J290" s="15"/>
      <c r="K290" s="15"/>
      <c r="L290" s="16"/>
      <c r="M290" s="17"/>
      <c r="N290" s="18"/>
      <c r="P290" s="19"/>
      <c r="Q290" s="19"/>
    </row>
    <row r="291" spans="9:17" x14ac:dyDescent="0.2">
      <c r="I291" s="44"/>
      <c r="J291" s="15"/>
      <c r="K291" s="15"/>
      <c r="L291" s="16"/>
      <c r="M291" s="17"/>
      <c r="N291" s="18"/>
      <c r="P291" s="19"/>
      <c r="Q291" s="19"/>
    </row>
    <row r="292" spans="9:17" x14ac:dyDescent="0.2">
      <c r="I292" s="44"/>
      <c r="J292" s="15"/>
      <c r="K292" s="15"/>
      <c r="L292" s="16"/>
      <c r="M292" s="17"/>
      <c r="N292" s="18"/>
      <c r="P292" s="19"/>
      <c r="Q292" s="19"/>
    </row>
    <row r="293" spans="9:17" x14ac:dyDescent="0.2">
      <c r="I293" s="44"/>
      <c r="J293" s="15"/>
      <c r="K293" s="15"/>
      <c r="L293" s="16"/>
      <c r="M293" s="17"/>
      <c r="N293" s="18"/>
      <c r="P293" s="19"/>
      <c r="Q293" s="19"/>
    </row>
    <row r="294" spans="9:17" x14ac:dyDescent="0.2">
      <c r="I294" s="44"/>
      <c r="J294" s="15"/>
      <c r="K294" s="15"/>
      <c r="L294" s="16"/>
      <c r="M294" s="17"/>
      <c r="N294" s="18"/>
      <c r="P294" s="19"/>
      <c r="Q294" s="19"/>
    </row>
    <row r="295" spans="9:17" x14ac:dyDescent="0.2">
      <c r="I295" s="44"/>
      <c r="J295" s="15"/>
      <c r="K295" s="15"/>
      <c r="L295" s="16"/>
      <c r="M295" s="17"/>
      <c r="N295" s="18"/>
      <c r="P295" s="19"/>
      <c r="Q295" s="19"/>
    </row>
    <row r="296" spans="9:17" x14ac:dyDescent="0.2">
      <c r="I296" s="44"/>
      <c r="J296" s="15"/>
      <c r="K296" s="15"/>
      <c r="L296" s="16"/>
      <c r="M296" s="17"/>
      <c r="N296" s="18"/>
      <c r="P296" s="19"/>
      <c r="Q296" s="19"/>
    </row>
    <row r="297" spans="9:17" x14ac:dyDescent="0.2">
      <c r="I297" s="44"/>
      <c r="J297" s="15"/>
      <c r="K297" s="15"/>
      <c r="L297" s="16"/>
      <c r="M297" s="17"/>
      <c r="N297" s="18"/>
      <c r="P297" s="19"/>
      <c r="Q297" s="19"/>
    </row>
    <row r="298" spans="9:17" x14ac:dyDescent="0.2">
      <c r="I298" s="44"/>
      <c r="J298" s="15"/>
      <c r="K298" s="15"/>
      <c r="L298" s="16"/>
      <c r="M298" s="17"/>
      <c r="N298" s="18"/>
      <c r="P298" s="19"/>
      <c r="Q298" s="19"/>
    </row>
    <row r="299" spans="9:17" x14ac:dyDescent="0.2">
      <c r="I299" s="44"/>
      <c r="J299" s="15"/>
      <c r="K299" s="15"/>
      <c r="L299" s="16"/>
      <c r="M299" s="17"/>
      <c r="N299" s="18"/>
      <c r="P299" s="19"/>
      <c r="Q299" s="19"/>
    </row>
    <row r="300" spans="9:17" x14ac:dyDescent="0.2">
      <c r="I300" s="44"/>
      <c r="J300" s="15"/>
      <c r="K300" s="15"/>
      <c r="L300" s="16"/>
      <c r="M300" s="17"/>
      <c r="N300" s="18"/>
      <c r="P300" s="19"/>
      <c r="Q300" s="19"/>
    </row>
    <row r="301" spans="9:17" x14ac:dyDescent="0.2">
      <c r="I301" s="44"/>
      <c r="J301" s="15"/>
      <c r="K301" s="15"/>
      <c r="L301" s="16"/>
      <c r="M301" s="17"/>
      <c r="N301" s="18"/>
      <c r="P301" s="19"/>
      <c r="Q301" s="19"/>
    </row>
    <row r="302" spans="9:17" x14ac:dyDescent="0.2">
      <c r="I302" s="44"/>
      <c r="J302" s="15"/>
      <c r="K302" s="15"/>
      <c r="L302" s="16"/>
      <c r="M302" s="17"/>
      <c r="N302" s="18"/>
      <c r="P302" s="19"/>
      <c r="Q302" s="19"/>
    </row>
    <row r="303" spans="9:17" x14ac:dyDescent="0.2">
      <c r="I303" s="44"/>
      <c r="J303" s="15"/>
      <c r="K303" s="15"/>
      <c r="L303" s="16"/>
      <c r="M303" s="17"/>
      <c r="N303" s="18"/>
      <c r="P303" s="19"/>
      <c r="Q303" s="19"/>
    </row>
    <row r="304" spans="9:17" x14ac:dyDescent="0.2">
      <c r="I304" s="44"/>
      <c r="J304" s="15"/>
      <c r="K304" s="15"/>
      <c r="L304" s="16"/>
      <c r="M304" s="17"/>
      <c r="N304" s="18"/>
      <c r="P304" s="19"/>
      <c r="Q304" s="19"/>
    </row>
    <row r="305" spans="9:17" x14ac:dyDescent="0.2">
      <c r="I305" s="44"/>
      <c r="J305" s="15"/>
      <c r="K305" s="15"/>
      <c r="L305" s="16"/>
      <c r="M305" s="17"/>
      <c r="N305" s="18"/>
      <c r="P305" s="19"/>
      <c r="Q305" s="19"/>
    </row>
    <row r="306" spans="9:17" x14ac:dyDescent="0.2">
      <c r="I306" s="44"/>
      <c r="J306" s="15"/>
      <c r="K306" s="15"/>
      <c r="L306" s="16"/>
      <c r="M306" s="17"/>
      <c r="N306" s="18"/>
      <c r="P306" s="19"/>
      <c r="Q306" s="19"/>
    </row>
    <row r="307" spans="9:17" x14ac:dyDescent="0.2">
      <c r="I307" s="44"/>
      <c r="J307" s="15"/>
      <c r="K307" s="15"/>
      <c r="L307" s="16"/>
      <c r="M307" s="17"/>
      <c r="N307" s="18"/>
      <c r="P307" s="19"/>
      <c r="Q307" s="19"/>
    </row>
    <row r="308" spans="9:17" x14ac:dyDescent="0.2">
      <c r="I308" s="44"/>
      <c r="J308" s="15"/>
      <c r="K308" s="15"/>
      <c r="L308" s="16"/>
      <c r="M308" s="17"/>
      <c r="N308" s="18"/>
      <c r="P308" s="19"/>
      <c r="Q308" s="19"/>
    </row>
    <row r="309" spans="9:17" x14ac:dyDescent="0.2">
      <c r="I309" s="44"/>
      <c r="J309" s="15"/>
      <c r="K309" s="15"/>
      <c r="L309" s="16"/>
      <c r="M309" s="17"/>
      <c r="N309" s="18"/>
      <c r="P309" s="19"/>
      <c r="Q309" s="19"/>
    </row>
    <row r="310" spans="9:17" x14ac:dyDescent="0.2">
      <c r="I310" s="44"/>
      <c r="J310" s="15"/>
      <c r="K310" s="15"/>
      <c r="L310" s="16"/>
      <c r="M310" s="17"/>
      <c r="N310" s="18"/>
      <c r="P310" s="19"/>
      <c r="Q310" s="19"/>
    </row>
    <row r="311" spans="9:17" x14ac:dyDescent="0.2">
      <c r="I311" s="44"/>
      <c r="J311" s="15"/>
      <c r="K311" s="15"/>
      <c r="L311" s="16"/>
      <c r="M311" s="17"/>
      <c r="N311" s="18"/>
      <c r="P311" s="19"/>
      <c r="Q311" s="19"/>
    </row>
    <row r="312" spans="9:17" x14ac:dyDescent="0.2">
      <c r="I312" s="44"/>
      <c r="J312" s="15"/>
      <c r="K312" s="15"/>
      <c r="L312" s="16"/>
      <c r="M312" s="17"/>
      <c r="N312" s="18"/>
      <c r="P312" s="19"/>
      <c r="Q312" s="19"/>
    </row>
    <row r="313" spans="9:17" x14ac:dyDescent="0.2">
      <c r="I313" s="44"/>
      <c r="J313" s="15"/>
      <c r="K313" s="15"/>
      <c r="L313" s="16"/>
      <c r="M313" s="17"/>
      <c r="N313" s="18"/>
      <c r="P313" s="19"/>
      <c r="Q313" s="19"/>
    </row>
    <row r="314" spans="9:17" x14ac:dyDescent="0.2">
      <c r="I314" s="44"/>
      <c r="J314" s="15"/>
      <c r="K314" s="15"/>
      <c r="L314" s="16"/>
      <c r="M314" s="17"/>
      <c r="N314" s="18"/>
      <c r="P314" s="19"/>
      <c r="Q314" s="19"/>
    </row>
    <row r="315" spans="9:17" x14ac:dyDescent="0.2">
      <c r="I315" s="44"/>
      <c r="J315" s="15"/>
      <c r="K315" s="15"/>
      <c r="L315" s="16"/>
      <c r="M315" s="17"/>
      <c r="N315" s="18"/>
      <c r="P315" s="19"/>
      <c r="Q315" s="19"/>
    </row>
    <row r="316" spans="9:17" x14ac:dyDescent="0.2">
      <c r="I316" s="44"/>
      <c r="J316" s="15"/>
      <c r="K316" s="15"/>
      <c r="L316" s="16"/>
      <c r="M316" s="17"/>
      <c r="N316" s="18"/>
      <c r="P316" s="19"/>
      <c r="Q316" s="19"/>
    </row>
    <row r="317" spans="9:17" x14ac:dyDescent="0.2">
      <c r="I317" s="44"/>
      <c r="J317" s="15"/>
      <c r="K317" s="15"/>
      <c r="L317" s="16"/>
      <c r="M317" s="17"/>
      <c r="N317" s="18"/>
      <c r="P317" s="19"/>
      <c r="Q317" s="19"/>
    </row>
    <row r="318" spans="9:17" x14ac:dyDescent="0.2">
      <c r="I318" s="44"/>
      <c r="J318" s="15"/>
      <c r="K318" s="15"/>
      <c r="L318" s="16"/>
      <c r="M318" s="17"/>
      <c r="N318" s="18"/>
      <c r="P318" s="19"/>
      <c r="Q318" s="19"/>
    </row>
    <row r="319" spans="9:17" x14ac:dyDescent="0.2">
      <c r="I319" s="44"/>
      <c r="J319" s="15"/>
      <c r="K319" s="15"/>
      <c r="L319" s="16"/>
      <c r="M319" s="17"/>
      <c r="N319" s="18"/>
      <c r="P319" s="19"/>
      <c r="Q319" s="19"/>
    </row>
    <row r="320" spans="9:17" x14ac:dyDescent="0.2">
      <c r="I320" s="44"/>
      <c r="J320" s="15"/>
      <c r="K320" s="15"/>
      <c r="L320" s="16"/>
      <c r="M320" s="17"/>
      <c r="N320" s="18"/>
      <c r="P320" s="19"/>
      <c r="Q320" s="19"/>
    </row>
    <row r="321" spans="9:17" x14ac:dyDescent="0.2">
      <c r="I321" s="44"/>
      <c r="J321" s="15"/>
      <c r="K321" s="15"/>
      <c r="L321" s="16"/>
      <c r="M321" s="17"/>
      <c r="N321" s="18"/>
      <c r="P321" s="19"/>
      <c r="Q321" s="19"/>
    </row>
    <row r="322" spans="9:17" x14ac:dyDescent="0.2">
      <c r="I322" s="44"/>
      <c r="J322" s="15"/>
      <c r="K322" s="15"/>
      <c r="L322" s="16"/>
      <c r="M322" s="17"/>
      <c r="N322" s="18"/>
      <c r="P322" s="19"/>
      <c r="Q322" s="19"/>
    </row>
    <row r="323" spans="9:17" x14ac:dyDescent="0.2">
      <c r="I323" s="44"/>
      <c r="J323" s="15"/>
      <c r="K323" s="15"/>
      <c r="L323" s="16"/>
      <c r="M323" s="17"/>
      <c r="N323" s="18"/>
      <c r="P323" s="19"/>
      <c r="Q323" s="19"/>
    </row>
    <row r="324" spans="9:17" x14ac:dyDescent="0.2">
      <c r="I324" s="44"/>
      <c r="J324" s="15"/>
      <c r="K324" s="15"/>
      <c r="L324" s="16"/>
      <c r="M324" s="17"/>
      <c r="N324" s="18"/>
      <c r="P324" s="19"/>
      <c r="Q324" s="19"/>
    </row>
    <row r="325" spans="9:17" x14ac:dyDescent="0.2">
      <c r="I325" s="44"/>
      <c r="J325" s="15"/>
      <c r="K325" s="15"/>
      <c r="L325" s="16"/>
      <c r="M325" s="17"/>
      <c r="N325" s="18"/>
      <c r="P325" s="19"/>
      <c r="Q325" s="19"/>
    </row>
    <row r="326" spans="9:17" x14ac:dyDescent="0.2">
      <c r="I326" s="44"/>
      <c r="J326" s="15"/>
      <c r="K326" s="15"/>
      <c r="L326" s="16"/>
      <c r="M326" s="17"/>
      <c r="N326" s="18"/>
      <c r="P326" s="19"/>
      <c r="Q326" s="19"/>
    </row>
    <row r="327" spans="9:17" x14ac:dyDescent="0.2">
      <c r="I327" s="44"/>
      <c r="J327" s="15"/>
      <c r="K327" s="15"/>
      <c r="L327" s="16"/>
      <c r="M327" s="17"/>
      <c r="N327" s="18"/>
      <c r="P327" s="19"/>
      <c r="Q327" s="19"/>
    </row>
    <row r="328" spans="9:17" x14ac:dyDescent="0.2">
      <c r="I328" s="44"/>
      <c r="J328" s="15"/>
      <c r="K328" s="15"/>
      <c r="L328" s="16"/>
      <c r="M328" s="17"/>
      <c r="N328" s="18"/>
      <c r="P328" s="19"/>
      <c r="Q328" s="19"/>
    </row>
    <row r="329" spans="9:17" x14ac:dyDescent="0.2">
      <c r="I329" s="44"/>
      <c r="J329" s="15"/>
      <c r="K329" s="15"/>
      <c r="L329" s="16"/>
      <c r="M329" s="17"/>
      <c r="N329" s="18"/>
      <c r="P329" s="19"/>
      <c r="Q329" s="19"/>
    </row>
    <row r="330" spans="9:17" x14ac:dyDescent="0.2">
      <c r="I330" s="44"/>
      <c r="J330" s="15"/>
      <c r="K330" s="15"/>
      <c r="L330" s="16"/>
      <c r="M330" s="17"/>
      <c r="N330" s="18"/>
      <c r="P330" s="19"/>
      <c r="Q330" s="19"/>
    </row>
    <row r="331" spans="9:17" x14ac:dyDescent="0.2">
      <c r="I331" s="44"/>
      <c r="J331" s="15"/>
      <c r="K331" s="15"/>
      <c r="L331" s="16"/>
      <c r="M331" s="17"/>
      <c r="N331" s="18"/>
      <c r="P331" s="19"/>
      <c r="Q331" s="19"/>
    </row>
    <row r="332" spans="9:17" x14ac:dyDescent="0.2">
      <c r="I332" s="44"/>
      <c r="J332" s="15"/>
      <c r="K332" s="15"/>
      <c r="L332" s="16"/>
      <c r="M332" s="17"/>
      <c r="N332" s="18"/>
      <c r="P332" s="19"/>
      <c r="Q332" s="19"/>
    </row>
    <row r="333" spans="9:17" x14ac:dyDescent="0.2">
      <c r="I333" s="44"/>
      <c r="J333" s="15"/>
      <c r="K333" s="15"/>
      <c r="L333" s="16"/>
      <c r="M333" s="17"/>
      <c r="N333" s="18"/>
      <c r="P333" s="19"/>
      <c r="Q333" s="19"/>
    </row>
    <row r="334" spans="9:17" x14ac:dyDescent="0.2">
      <c r="I334" s="44"/>
      <c r="J334" s="15"/>
      <c r="K334" s="15"/>
      <c r="L334" s="16"/>
      <c r="M334" s="17"/>
      <c r="N334" s="18"/>
      <c r="P334" s="19"/>
      <c r="Q334" s="19"/>
    </row>
    <row r="335" spans="9:17" x14ac:dyDescent="0.2">
      <c r="I335" s="44"/>
      <c r="J335" s="15"/>
      <c r="K335" s="15"/>
      <c r="L335" s="16"/>
      <c r="M335" s="17"/>
      <c r="N335" s="18"/>
      <c r="P335" s="19"/>
      <c r="Q335" s="19"/>
    </row>
    <row r="336" spans="9:17" x14ac:dyDescent="0.2">
      <c r="I336" s="44"/>
      <c r="J336" s="15"/>
      <c r="K336" s="15"/>
      <c r="L336" s="16"/>
      <c r="M336" s="17"/>
      <c r="N336" s="18"/>
      <c r="P336" s="19"/>
      <c r="Q336" s="19"/>
    </row>
    <row r="337" spans="9:17" x14ac:dyDescent="0.2">
      <c r="I337" s="44"/>
      <c r="J337" s="15"/>
      <c r="K337" s="15"/>
      <c r="L337" s="16"/>
      <c r="M337" s="17"/>
      <c r="N337" s="18"/>
      <c r="P337" s="19"/>
      <c r="Q337" s="19"/>
    </row>
    <row r="338" spans="9:17" x14ac:dyDescent="0.2">
      <c r="I338" s="44"/>
      <c r="J338" s="15"/>
      <c r="K338" s="15"/>
      <c r="L338" s="16"/>
      <c r="M338" s="17"/>
      <c r="N338" s="18"/>
      <c r="P338" s="19"/>
      <c r="Q338" s="19"/>
    </row>
    <row r="339" spans="9:17" x14ac:dyDescent="0.2">
      <c r="I339" s="44"/>
      <c r="J339" s="15"/>
      <c r="K339" s="15"/>
      <c r="L339" s="16"/>
      <c r="M339" s="17"/>
      <c r="N339" s="18"/>
      <c r="P339" s="19"/>
      <c r="Q339" s="19"/>
    </row>
    <row r="340" spans="9:17" x14ac:dyDescent="0.2">
      <c r="I340" s="44"/>
      <c r="J340" s="15"/>
      <c r="K340" s="15"/>
      <c r="L340" s="16"/>
      <c r="M340" s="17"/>
      <c r="N340" s="18"/>
      <c r="P340" s="19"/>
      <c r="Q340" s="19"/>
    </row>
    <row r="341" spans="9:17" x14ac:dyDescent="0.2">
      <c r="I341" s="44"/>
      <c r="J341" s="15"/>
      <c r="K341" s="15"/>
      <c r="L341" s="16"/>
      <c r="M341" s="17"/>
      <c r="N341" s="18"/>
      <c r="P341" s="19"/>
      <c r="Q341" s="19"/>
    </row>
    <row r="342" spans="9:17" x14ac:dyDescent="0.2">
      <c r="I342" s="44"/>
      <c r="J342" s="15"/>
      <c r="K342" s="15"/>
      <c r="L342" s="16"/>
      <c r="M342" s="17"/>
      <c r="N342" s="18"/>
      <c r="P342" s="19"/>
      <c r="Q342" s="19"/>
    </row>
    <row r="343" spans="9:17" x14ac:dyDescent="0.2">
      <c r="I343" s="44"/>
      <c r="J343" s="15"/>
      <c r="K343" s="15"/>
      <c r="L343" s="16"/>
      <c r="M343" s="17"/>
      <c r="N343" s="18"/>
      <c r="P343" s="19"/>
      <c r="Q343" s="19"/>
    </row>
    <row r="344" spans="9:17" x14ac:dyDescent="0.2">
      <c r="I344" s="44"/>
      <c r="J344" s="15"/>
      <c r="K344" s="15"/>
      <c r="L344" s="16"/>
      <c r="M344" s="17"/>
      <c r="N344" s="18"/>
      <c r="P344" s="19"/>
      <c r="Q344" s="19"/>
    </row>
    <row r="345" spans="9:17" x14ac:dyDescent="0.2">
      <c r="I345" s="44"/>
      <c r="J345" s="15"/>
      <c r="K345" s="15"/>
      <c r="L345" s="16"/>
      <c r="M345" s="17"/>
      <c r="N345" s="18"/>
      <c r="P345" s="19"/>
      <c r="Q345" s="19"/>
    </row>
    <row r="346" spans="9:17" x14ac:dyDescent="0.2">
      <c r="I346" s="44"/>
      <c r="J346" s="15"/>
      <c r="K346" s="15"/>
      <c r="L346" s="16"/>
      <c r="M346" s="17"/>
      <c r="N346" s="18"/>
      <c r="P346" s="19"/>
      <c r="Q346" s="19"/>
    </row>
    <row r="347" spans="9:17" x14ac:dyDescent="0.2">
      <c r="I347" s="44"/>
      <c r="J347" s="15"/>
      <c r="K347" s="15"/>
      <c r="L347" s="16"/>
      <c r="M347" s="17"/>
      <c r="N347" s="18"/>
      <c r="P347" s="19"/>
      <c r="Q347" s="19"/>
    </row>
    <row r="348" spans="9:17" x14ac:dyDescent="0.2">
      <c r="I348" s="44"/>
      <c r="J348" s="15"/>
      <c r="K348" s="15"/>
      <c r="L348" s="16"/>
      <c r="M348" s="17"/>
      <c r="N348" s="18"/>
      <c r="P348" s="19"/>
      <c r="Q348" s="19"/>
    </row>
    <row r="349" spans="9:17" x14ac:dyDescent="0.2">
      <c r="I349" s="44"/>
      <c r="J349" s="15"/>
      <c r="K349" s="15"/>
      <c r="L349" s="16"/>
      <c r="M349" s="17"/>
      <c r="N349" s="18"/>
      <c r="P349" s="19"/>
      <c r="Q349" s="19"/>
    </row>
    <row r="350" spans="9:17" x14ac:dyDescent="0.2">
      <c r="I350" s="44"/>
      <c r="J350" s="15"/>
      <c r="K350" s="15"/>
      <c r="L350" s="16"/>
      <c r="M350" s="17"/>
      <c r="N350" s="18"/>
      <c r="P350" s="19"/>
      <c r="Q350" s="19"/>
    </row>
    <row r="351" spans="9:17" x14ac:dyDescent="0.2">
      <c r="I351" s="44"/>
      <c r="J351" s="15"/>
      <c r="K351" s="15"/>
      <c r="L351" s="16"/>
      <c r="M351" s="17"/>
      <c r="N351" s="18"/>
      <c r="P351" s="19"/>
      <c r="Q351" s="19"/>
    </row>
    <row r="352" spans="9:17" x14ac:dyDescent="0.2">
      <c r="I352" s="44"/>
      <c r="J352" s="15"/>
      <c r="K352" s="15"/>
      <c r="L352" s="16"/>
      <c r="M352" s="17"/>
      <c r="N352" s="18"/>
      <c r="P352" s="19"/>
      <c r="Q352" s="19"/>
    </row>
    <row r="353" spans="9:17" x14ac:dyDescent="0.2">
      <c r="I353" s="44"/>
      <c r="J353" s="15"/>
      <c r="K353" s="15"/>
      <c r="L353" s="16"/>
      <c r="M353" s="17"/>
      <c r="N353" s="18"/>
      <c r="P353" s="19"/>
      <c r="Q353" s="19"/>
    </row>
    <row r="354" spans="9:17" x14ac:dyDescent="0.2">
      <c r="I354" s="44"/>
      <c r="J354" s="15"/>
      <c r="K354" s="15"/>
      <c r="L354" s="16"/>
      <c r="M354" s="17"/>
      <c r="N354" s="18"/>
      <c r="P354" s="19"/>
      <c r="Q354" s="19"/>
    </row>
    <row r="355" spans="9:17" x14ac:dyDescent="0.2">
      <c r="I355" s="44"/>
      <c r="J355" s="15"/>
      <c r="K355" s="15"/>
      <c r="L355" s="16"/>
      <c r="M355" s="17"/>
      <c r="N355" s="18"/>
      <c r="P355" s="19"/>
      <c r="Q355" s="19"/>
    </row>
    <row r="356" spans="9:17" x14ac:dyDescent="0.2">
      <c r="I356" s="44"/>
      <c r="J356" s="15"/>
      <c r="K356" s="15"/>
      <c r="L356" s="16"/>
      <c r="M356" s="17"/>
      <c r="N356" s="18"/>
      <c r="P356" s="19"/>
      <c r="Q356" s="19"/>
    </row>
    <row r="357" spans="9:17" x14ac:dyDescent="0.2">
      <c r="I357" s="44"/>
      <c r="J357" s="15"/>
      <c r="K357" s="15"/>
      <c r="L357" s="16"/>
      <c r="M357" s="17"/>
      <c r="N357" s="18"/>
      <c r="P357" s="19"/>
      <c r="Q357" s="19"/>
    </row>
    <row r="358" spans="9:17" x14ac:dyDescent="0.2">
      <c r="I358" s="44"/>
      <c r="J358" s="15"/>
      <c r="K358" s="15"/>
      <c r="L358" s="16"/>
      <c r="M358" s="17"/>
      <c r="N358" s="18"/>
      <c r="P358" s="19"/>
      <c r="Q358" s="19"/>
    </row>
    <row r="359" spans="9:17" x14ac:dyDescent="0.2">
      <c r="I359" s="44"/>
      <c r="J359" s="15"/>
      <c r="K359" s="15"/>
      <c r="L359" s="16"/>
      <c r="M359" s="17"/>
      <c r="N359" s="18"/>
      <c r="P359" s="19"/>
      <c r="Q359" s="19"/>
    </row>
    <row r="360" spans="9:17" x14ac:dyDescent="0.2">
      <c r="I360" s="44"/>
      <c r="J360" s="15"/>
      <c r="K360" s="15"/>
      <c r="L360" s="16"/>
      <c r="M360" s="17"/>
      <c r="N360" s="18"/>
      <c r="P360" s="19"/>
      <c r="Q360" s="19"/>
    </row>
    <row r="361" spans="9:17" x14ac:dyDescent="0.2">
      <c r="I361" s="44"/>
      <c r="J361" s="15"/>
      <c r="K361" s="15"/>
      <c r="L361" s="16"/>
      <c r="M361" s="17"/>
      <c r="N361" s="18"/>
      <c r="P361" s="19"/>
      <c r="Q361" s="19"/>
    </row>
    <row r="362" spans="9:17" x14ac:dyDescent="0.2">
      <c r="I362" s="44"/>
      <c r="J362" s="15"/>
      <c r="K362" s="15"/>
      <c r="L362" s="16"/>
      <c r="M362" s="17"/>
      <c r="N362" s="18"/>
      <c r="P362" s="19"/>
      <c r="Q362" s="19"/>
    </row>
    <row r="363" spans="9:17" x14ac:dyDescent="0.2">
      <c r="I363" s="44"/>
      <c r="J363" s="15"/>
      <c r="K363" s="15"/>
      <c r="L363" s="16"/>
      <c r="M363" s="17"/>
      <c r="N363" s="18"/>
      <c r="P363" s="19"/>
      <c r="Q363" s="19"/>
    </row>
    <row r="364" spans="9:17" x14ac:dyDescent="0.2">
      <c r="I364" s="44"/>
      <c r="J364" s="15"/>
      <c r="K364" s="15"/>
      <c r="L364" s="16"/>
      <c r="M364" s="17"/>
      <c r="N364" s="18"/>
      <c r="P364" s="19"/>
      <c r="Q364" s="19"/>
    </row>
    <row r="365" spans="9:17" x14ac:dyDescent="0.2">
      <c r="I365" s="44"/>
      <c r="J365" s="15"/>
      <c r="K365" s="15"/>
      <c r="L365" s="16"/>
      <c r="M365" s="17"/>
      <c r="N365" s="18"/>
      <c r="P365" s="19"/>
      <c r="Q365" s="19"/>
    </row>
    <row r="366" spans="9:17" x14ac:dyDescent="0.2">
      <c r="I366" s="44"/>
      <c r="J366" s="15"/>
      <c r="K366" s="15"/>
      <c r="L366" s="16"/>
      <c r="M366" s="17"/>
      <c r="N366" s="18"/>
      <c r="P366" s="19"/>
      <c r="Q366" s="19"/>
    </row>
    <row r="367" spans="9:17" x14ac:dyDescent="0.2">
      <c r="I367" s="44"/>
      <c r="J367" s="15"/>
      <c r="K367" s="15"/>
      <c r="L367" s="16"/>
      <c r="M367" s="17"/>
      <c r="N367" s="18"/>
      <c r="P367" s="19"/>
      <c r="Q367" s="19"/>
    </row>
    <row r="368" spans="9:17" x14ac:dyDescent="0.2">
      <c r="I368" s="44"/>
      <c r="J368" s="15"/>
      <c r="K368" s="15"/>
      <c r="L368" s="16"/>
      <c r="M368" s="17"/>
      <c r="N368" s="18"/>
      <c r="P368" s="19"/>
      <c r="Q368" s="19"/>
    </row>
    <row r="369" spans="9:17" x14ac:dyDescent="0.2">
      <c r="I369" s="44"/>
      <c r="J369" s="15"/>
      <c r="K369" s="15"/>
      <c r="L369" s="16"/>
      <c r="M369" s="17"/>
      <c r="N369" s="18"/>
      <c r="P369" s="19"/>
      <c r="Q369" s="19"/>
    </row>
    <row r="370" spans="9:17" x14ac:dyDescent="0.2">
      <c r="I370" s="44"/>
      <c r="J370" s="15"/>
      <c r="K370" s="15"/>
      <c r="L370" s="16"/>
      <c r="M370" s="17"/>
      <c r="N370" s="18"/>
      <c r="P370" s="19"/>
      <c r="Q370" s="19"/>
    </row>
    <row r="371" spans="9:17" x14ac:dyDescent="0.2">
      <c r="I371" s="44"/>
      <c r="J371" s="15"/>
      <c r="K371" s="15"/>
      <c r="L371" s="16"/>
      <c r="M371" s="17"/>
      <c r="N371" s="18"/>
      <c r="P371" s="19"/>
      <c r="Q371" s="19"/>
    </row>
    <row r="372" spans="9:17" x14ac:dyDescent="0.2">
      <c r="I372" s="44"/>
      <c r="J372" s="15"/>
      <c r="K372" s="15"/>
      <c r="L372" s="16"/>
      <c r="M372" s="17"/>
      <c r="N372" s="18"/>
      <c r="P372" s="19"/>
      <c r="Q372" s="19"/>
    </row>
    <row r="373" spans="9:17" x14ac:dyDescent="0.2">
      <c r="I373" s="44"/>
      <c r="J373" s="15"/>
      <c r="K373" s="15"/>
      <c r="L373" s="16"/>
      <c r="M373" s="17"/>
      <c r="N373" s="18"/>
      <c r="P373" s="19"/>
      <c r="Q373" s="19"/>
    </row>
    <row r="374" spans="9:17" x14ac:dyDescent="0.2">
      <c r="I374" s="44"/>
      <c r="J374" s="15"/>
      <c r="K374" s="15"/>
      <c r="L374" s="16"/>
      <c r="M374" s="17"/>
      <c r="N374" s="18"/>
      <c r="P374" s="19"/>
      <c r="Q374" s="19"/>
    </row>
    <row r="375" spans="9:17" x14ac:dyDescent="0.2">
      <c r="I375" s="44"/>
      <c r="J375" s="15"/>
      <c r="K375" s="15"/>
      <c r="L375" s="16"/>
      <c r="M375" s="17"/>
      <c r="N375" s="18"/>
      <c r="P375" s="19"/>
      <c r="Q375" s="19"/>
    </row>
    <row r="376" spans="9:17" x14ac:dyDescent="0.2">
      <c r="I376" s="44"/>
      <c r="J376" s="15"/>
      <c r="K376" s="15"/>
      <c r="L376" s="16"/>
      <c r="M376" s="17"/>
      <c r="N376" s="18"/>
      <c r="P376" s="19"/>
      <c r="Q376" s="19"/>
    </row>
    <row r="377" spans="9:17" x14ac:dyDescent="0.2">
      <c r="I377" s="44"/>
      <c r="J377" s="15"/>
      <c r="K377" s="15"/>
      <c r="L377" s="16"/>
      <c r="M377" s="17"/>
      <c r="N377" s="18"/>
      <c r="P377" s="19"/>
      <c r="Q377" s="19"/>
    </row>
    <row r="378" spans="9:17" x14ac:dyDescent="0.2">
      <c r="I378" s="44"/>
      <c r="J378" s="15"/>
      <c r="K378" s="15"/>
      <c r="L378" s="16"/>
      <c r="M378" s="17"/>
      <c r="N378" s="18"/>
      <c r="P378" s="19"/>
      <c r="Q378" s="19"/>
    </row>
    <row r="379" spans="9:17" x14ac:dyDescent="0.2">
      <c r="I379" s="44"/>
      <c r="J379" s="15"/>
      <c r="K379" s="15"/>
      <c r="L379" s="16"/>
      <c r="M379" s="17"/>
      <c r="N379" s="18"/>
      <c r="P379" s="19"/>
      <c r="Q379" s="19"/>
    </row>
    <row r="380" spans="9:17" x14ac:dyDescent="0.2">
      <c r="I380" s="44"/>
      <c r="J380" s="15"/>
      <c r="K380" s="15"/>
      <c r="L380" s="16"/>
      <c r="M380" s="17"/>
      <c r="N380" s="18"/>
      <c r="P380" s="19"/>
      <c r="Q380" s="19"/>
    </row>
    <row r="381" spans="9:17" x14ac:dyDescent="0.2">
      <c r="I381" s="44"/>
      <c r="J381" s="15"/>
      <c r="K381" s="15"/>
      <c r="L381" s="16"/>
      <c r="M381" s="17"/>
      <c r="N381" s="18"/>
      <c r="P381" s="19"/>
      <c r="Q381" s="19"/>
    </row>
    <row r="382" spans="9:17" x14ac:dyDescent="0.2">
      <c r="I382" s="44"/>
      <c r="J382" s="15"/>
      <c r="K382" s="15"/>
      <c r="L382" s="16"/>
      <c r="M382" s="17"/>
      <c r="N382" s="18"/>
      <c r="P382" s="19"/>
      <c r="Q382" s="19"/>
    </row>
    <row r="383" spans="9:17" x14ac:dyDescent="0.2">
      <c r="I383" s="44"/>
      <c r="J383" s="15"/>
      <c r="K383" s="15"/>
      <c r="L383" s="16"/>
      <c r="M383" s="17"/>
      <c r="N383" s="18"/>
      <c r="P383" s="19"/>
      <c r="Q383" s="19"/>
    </row>
    <row r="384" spans="9:17" x14ac:dyDescent="0.2">
      <c r="I384" s="44"/>
      <c r="J384" s="15"/>
      <c r="K384" s="15"/>
      <c r="L384" s="16"/>
      <c r="M384" s="17"/>
      <c r="N384" s="18"/>
      <c r="P384" s="19"/>
      <c r="Q384" s="19"/>
    </row>
    <row r="385" spans="9:17" x14ac:dyDescent="0.2">
      <c r="I385" s="44"/>
      <c r="J385" s="15"/>
      <c r="K385" s="15"/>
      <c r="L385" s="16"/>
      <c r="M385" s="17"/>
      <c r="N385" s="18"/>
      <c r="P385" s="19"/>
      <c r="Q385" s="19"/>
    </row>
    <row r="386" spans="9:17" x14ac:dyDescent="0.2">
      <c r="I386" s="44"/>
      <c r="J386" s="15"/>
      <c r="K386" s="15"/>
      <c r="L386" s="16"/>
      <c r="M386" s="17"/>
      <c r="N386" s="18"/>
      <c r="P386" s="19"/>
      <c r="Q386" s="19"/>
    </row>
    <row r="387" spans="9:17" x14ac:dyDescent="0.2">
      <c r="I387" s="44"/>
      <c r="J387" s="15"/>
      <c r="K387" s="15"/>
      <c r="L387" s="16"/>
      <c r="M387" s="17"/>
      <c r="N387" s="18"/>
      <c r="P387" s="19"/>
      <c r="Q387" s="19"/>
    </row>
    <row r="388" spans="9:17" x14ac:dyDescent="0.2">
      <c r="I388" s="44"/>
      <c r="J388" s="15"/>
      <c r="K388" s="15"/>
      <c r="L388" s="16"/>
      <c r="M388" s="17"/>
      <c r="N388" s="18"/>
      <c r="P388" s="19"/>
      <c r="Q388" s="19"/>
    </row>
    <row r="389" spans="9:17" x14ac:dyDescent="0.2">
      <c r="I389" s="44"/>
      <c r="J389" s="15"/>
      <c r="K389" s="15"/>
      <c r="L389" s="16"/>
      <c r="M389" s="17"/>
      <c r="N389" s="18"/>
      <c r="P389" s="19"/>
      <c r="Q389" s="19"/>
    </row>
    <row r="390" spans="9:17" x14ac:dyDescent="0.2">
      <c r="I390" s="44"/>
      <c r="J390" s="15"/>
      <c r="K390" s="15"/>
      <c r="L390" s="16"/>
      <c r="M390" s="17"/>
      <c r="N390" s="18"/>
      <c r="P390" s="19"/>
      <c r="Q390" s="19"/>
    </row>
    <row r="391" spans="9:17" x14ac:dyDescent="0.2">
      <c r="I391" s="44"/>
      <c r="J391" s="15"/>
      <c r="K391" s="15"/>
      <c r="L391" s="16"/>
      <c r="M391" s="17"/>
      <c r="N391" s="18"/>
      <c r="P391" s="19"/>
      <c r="Q391" s="19"/>
    </row>
    <row r="392" spans="9:17" x14ac:dyDescent="0.2">
      <c r="I392" s="44"/>
      <c r="J392" s="15"/>
      <c r="K392" s="15"/>
      <c r="L392" s="16"/>
      <c r="M392" s="17"/>
      <c r="N392" s="18"/>
      <c r="P392" s="19"/>
      <c r="Q392" s="19"/>
    </row>
    <row r="393" spans="9:17" x14ac:dyDescent="0.2">
      <c r="I393" s="44"/>
      <c r="J393" s="15"/>
      <c r="K393" s="15"/>
      <c r="L393" s="16"/>
      <c r="M393" s="17"/>
      <c r="N393" s="18"/>
      <c r="P393" s="19"/>
      <c r="Q393" s="19"/>
    </row>
    <row r="394" spans="9:17" x14ac:dyDescent="0.2">
      <c r="I394" s="44"/>
      <c r="J394" s="15"/>
      <c r="K394" s="15"/>
      <c r="L394" s="16"/>
      <c r="M394" s="17"/>
      <c r="N394" s="18"/>
      <c r="P394" s="19"/>
      <c r="Q394" s="19"/>
    </row>
    <row r="395" spans="9:17" x14ac:dyDescent="0.2">
      <c r="I395" s="44"/>
      <c r="J395" s="15"/>
      <c r="K395" s="15"/>
      <c r="L395" s="16"/>
      <c r="M395" s="17"/>
      <c r="N395" s="18"/>
      <c r="P395" s="19"/>
      <c r="Q395" s="19"/>
    </row>
    <row r="396" spans="9:17" x14ac:dyDescent="0.2">
      <c r="I396" s="44"/>
      <c r="J396" s="15"/>
      <c r="K396" s="15"/>
      <c r="L396" s="16"/>
      <c r="M396" s="17"/>
      <c r="N396" s="18"/>
      <c r="P396" s="19"/>
      <c r="Q396" s="19"/>
    </row>
    <row r="397" spans="9:17" x14ac:dyDescent="0.2">
      <c r="I397" s="44"/>
      <c r="J397" s="15"/>
      <c r="K397" s="15"/>
      <c r="L397" s="16"/>
      <c r="M397" s="17"/>
      <c r="N397" s="18"/>
      <c r="P397" s="19"/>
      <c r="Q397" s="19"/>
    </row>
    <row r="398" spans="9:17" x14ac:dyDescent="0.2">
      <c r="I398" s="44"/>
      <c r="J398" s="15"/>
      <c r="K398" s="15"/>
      <c r="L398" s="16"/>
      <c r="M398" s="17"/>
      <c r="N398" s="18"/>
      <c r="P398" s="19"/>
      <c r="Q398" s="19"/>
    </row>
    <row r="399" spans="9:17" x14ac:dyDescent="0.2">
      <c r="I399" s="44"/>
      <c r="J399" s="15"/>
      <c r="K399" s="15"/>
      <c r="L399" s="16"/>
      <c r="M399" s="17"/>
      <c r="N399" s="18"/>
      <c r="P399" s="19"/>
      <c r="Q399" s="19"/>
    </row>
    <row r="400" spans="9:17" x14ac:dyDescent="0.2">
      <c r="I400" s="44"/>
      <c r="J400" s="15"/>
      <c r="K400" s="15"/>
      <c r="L400" s="16"/>
      <c r="M400" s="17"/>
      <c r="N400" s="18"/>
      <c r="P400" s="19"/>
      <c r="Q400" s="19"/>
    </row>
    <row r="401" spans="9:17" x14ac:dyDescent="0.2">
      <c r="I401" s="44"/>
      <c r="J401" s="15"/>
      <c r="K401" s="15"/>
      <c r="L401" s="16"/>
      <c r="M401" s="17"/>
      <c r="N401" s="18"/>
      <c r="P401" s="19"/>
      <c r="Q401" s="19"/>
    </row>
    <row r="402" spans="9:17" x14ac:dyDescent="0.2">
      <c r="I402" s="44"/>
      <c r="J402" s="15"/>
      <c r="K402" s="15"/>
      <c r="L402" s="16"/>
      <c r="M402" s="17"/>
      <c r="N402" s="18"/>
      <c r="P402" s="19"/>
      <c r="Q402" s="19"/>
    </row>
    <row r="403" spans="9:17" x14ac:dyDescent="0.2">
      <c r="I403" s="44"/>
      <c r="J403" s="15"/>
      <c r="K403" s="15"/>
      <c r="L403" s="16"/>
      <c r="M403" s="17"/>
      <c r="N403" s="18"/>
      <c r="P403" s="19"/>
      <c r="Q403" s="19"/>
    </row>
    <row r="404" spans="9:17" x14ac:dyDescent="0.2">
      <c r="I404" s="44"/>
      <c r="J404" s="15"/>
      <c r="K404" s="15"/>
      <c r="L404" s="16"/>
      <c r="M404" s="17"/>
      <c r="N404" s="18"/>
      <c r="P404" s="19"/>
      <c r="Q404" s="19"/>
    </row>
    <row r="405" spans="9:17" x14ac:dyDescent="0.2">
      <c r="I405" s="44"/>
      <c r="J405" s="15"/>
      <c r="K405" s="15"/>
      <c r="L405" s="16"/>
      <c r="M405" s="17"/>
      <c r="N405" s="18"/>
      <c r="P405" s="19"/>
      <c r="Q405" s="19"/>
    </row>
    <row r="406" spans="9:17" x14ac:dyDescent="0.2">
      <c r="I406" s="44"/>
      <c r="J406" s="15"/>
      <c r="K406" s="15"/>
      <c r="L406" s="16"/>
      <c r="M406" s="17"/>
      <c r="N406" s="18"/>
      <c r="P406" s="19"/>
      <c r="Q406" s="19"/>
    </row>
    <row r="407" spans="9:17" x14ac:dyDescent="0.2">
      <c r="I407" s="44"/>
      <c r="J407" s="15"/>
      <c r="K407" s="15"/>
      <c r="L407" s="16"/>
      <c r="M407" s="17"/>
      <c r="N407" s="18"/>
      <c r="P407" s="19"/>
      <c r="Q407" s="19"/>
    </row>
    <row r="408" spans="9:17" x14ac:dyDescent="0.2">
      <c r="I408" s="44"/>
      <c r="J408" s="15"/>
      <c r="K408" s="15"/>
      <c r="L408" s="16"/>
      <c r="M408" s="17"/>
      <c r="N408" s="18"/>
      <c r="P408" s="19"/>
      <c r="Q408" s="19"/>
    </row>
    <row r="409" spans="9:17" x14ac:dyDescent="0.2">
      <c r="I409" s="44"/>
      <c r="J409" s="15"/>
      <c r="K409" s="15"/>
      <c r="L409" s="16"/>
      <c r="M409" s="17"/>
      <c r="N409" s="18"/>
      <c r="P409" s="19"/>
      <c r="Q409" s="19"/>
    </row>
    <row r="410" spans="9:17" x14ac:dyDescent="0.2">
      <c r="I410" s="44"/>
      <c r="J410" s="15"/>
      <c r="K410" s="15"/>
      <c r="L410" s="16"/>
      <c r="M410" s="17"/>
      <c r="N410" s="18"/>
      <c r="P410" s="19"/>
      <c r="Q410" s="19"/>
    </row>
    <row r="411" spans="9:17" x14ac:dyDescent="0.2">
      <c r="I411" s="44"/>
      <c r="J411" s="15"/>
      <c r="K411" s="15"/>
      <c r="L411" s="16"/>
      <c r="M411" s="17"/>
      <c r="N411" s="18"/>
      <c r="P411" s="19"/>
      <c r="Q411" s="19"/>
    </row>
    <row r="412" spans="9:17" x14ac:dyDescent="0.2">
      <c r="I412" s="44"/>
      <c r="J412" s="15"/>
      <c r="K412" s="15"/>
      <c r="L412" s="16"/>
      <c r="M412" s="17"/>
      <c r="N412" s="18"/>
      <c r="P412" s="19"/>
      <c r="Q412" s="19"/>
    </row>
    <row r="413" spans="9:17" x14ac:dyDescent="0.2">
      <c r="I413" s="44"/>
      <c r="J413" s="15"/>
      <c r="K413" s="15"/>
      <c r="L413" s="16"/>
      <c r="M413" s="17"/>
      <c r="N413" s="18"/>
      <c r="P413" s="19"/>
      <c r="Q413" s="19"/>
    </row>
    <row r="414" spans="9:17" x14ac:dyDescent="0.2">
      <c r="I414" s="44"/>
      <c r="J414" s="15"/>
      <c r="K414" s="15"/>
      <c r="L414" s="16"/>
      <c r="M414" s="17"/>
      <c r="N414" s="18"/>
      <c r="P414" s="19"/>
      <c r="Q414" s="19"/>
    </row>
    <row r="415" spans="9:17" x14ac:dyDescent="0.2">
      <c r="I415" s="44"/>
      <c r="J415" s="15"/>
      <c r="K415" s="15"/>
      <c r="L415" s="16"/>
      <c r="M415" s="17"/>
      <c r="N415" s="18"/>
      <c r="P415" s="19"/>
      <c r="Q415" s="19"/>
    </row>
    <row r="416" spans="9:17" x14ac:dyDescent="0.2">
      <c r="I416" s="44"/>
      <c r="J416" s="15"/>
      <c r="K416" s="15"/>
      <c r="L416" s="16"/>
      <c r="M416" s="17"/>
      <c r="N416" s="18"/>
      <c r="P416" s="19"/>
      <c r="Q416" s="19"/>
    </row>
    <row r="417" spans="9:17" x14ac:dyDescent="0.2">
      <c r="I417" s="44"/>
      <c r="J417" s="15"/>
      <c r="K417" s="15"/>
      <c r="L417" s="16"/>
      <c r="M417" s="17"/>
      <c r="N417" s="18"/>
      <c r="P417" s="19"/>
      <c r="Q417" s="19"/>
    </row>
    <row r="418" spans="9:17" x14ac:dyDescent="0.2">
      <c r="I418" s="44"/>
      <c r="J418" s="15"/>
      <c r="K418" s="15"/>
      <c r="L418" s="16"/>
      <c r="M418" s="17"/>
      <c r="N418" s="18"/>
      <c r="P418" s="19"/>
      <c r="Q418" s="19"/>
    </row>
    <row r="419" spans="9:17" x14ac:dyDescent="0.2">
      <c r="I419" s="44"/>
      <c r="J419" s="15"/>
      <c r="K419" s="15"/>
      <c r="L419" s="16"/>
      <c r="M419" s="17"/>
      <c r="N419" s="18"/>
      <c r="P419" s="19"/>
      <c r="Q419" s="19"/>
    </row>
    <row r="420" spans="9:17" x14ac:dyDescent="0.2">
      <c r="I420" s="44"/>
      <c r="J420" s="15"/>
      <c r="K420" s="15"/>
      <c r="L420" s="16"/>
      <c r="M420" s="17"/>
      <c r="N420" s="18"/>
      <c r="P420" s="19"/>
      <c r="Q420" s="19"/>
    </row>
    <row r="421" spans="9:17" x14ac:dyDescent="0.2">
      <c r="I421" s="44"/>
      <c r="J421" s="15"/>
      <c r="K421" s="15"/>
      <c r="L421" s="16"/>
      <c r="M421" s="17"/>
      <c r="N421" s="18"/>
      <c r="P421" s="19"/>
      <c r="Q421" s="19"/>
    </row>
    <row r="422" spans="9:17" x14ac:dyDescent="0.2">
      <c r="I422" s="44"/>
      <c r="J422" s="15"/>
      <c r="K422" s="15"/>
      <c r="L422" s="16"/>
      <c r="M422" s="17"/>
      <c r="N422" s="18"/>
      <c r="P422" s="19"/>
      <c r="Q422" s="19"/>
    </row>
    <row r="423" spans="9:17" x14ac:dyDescent="0.2">
      <c r="I423" s="44"/>
      <c r="J423" s="15"/>
      <c r="K423" s="15"/>
      <c r="L423" s="16"/>
      <c r="M423" s="17"/>
      <c r="N423" s="18"/>
      <c r="P423" s="19"/>
      <c r="Q423" s="19"/>
    </row>
    <row r="424" spans="9:17" x14ac:dyDescent="0.2">
      <c r="I424" s="44"/>
      <c r="J424" s="15"/>
      <c r="K424" s="15"/>
      <c r="L424" s="16"/>
      <c r="M424" s="17"/>
      <c r="N424" s="18"/>
      <c r="P424" s="19"/>
      <c r="Q424" s="19"/>
    </row>
    <row r="425" spans="9:17" x14ac:dyDescent="0.2">
      <c r="I425" s="44"/>
      <c r="J425" s="15"/>
      <c r="K425" s="15"/>
      <c r="L425" s="16"/>
      <c r="M425" s="17"/>
      <c r="N425" s="18"/>
      <c r="P425" s="19"/>
      <c r="Q425" s="19"/>
    </row>
    <row r="426" spans="9:17" x14ac:dyDescent="0.2">
      <c r="I426" s="44"/>
      <c r="J426" s="15"/>
      <c r="K426" s="15"/>
      <c r="L426" s="16"/>
      <c r="M426" s="17"/>
      <c r="N426" s="18"/>
      <c r="P426" s="19"/>
      <c r="Q426" s="19"/>
    </row>
    <row r="427" spans="9:17" x14ac:dyDescent="0.2">
      <c r="I427" s="44"/>
      <c r="J427" s="15"/>
      <c r="K427" s="15"/>
      <c r="L427" s="16"/>
      <c r="M427" s="17"/>
      <c r="N427" s="18"/>
      <c r="P427" s="19"/>
      <c r="Q427" s="19"/>
    </row>
    <row r="428" spans="9:17" x14ac:dyDescent="0.2">
      <c r="I428" s="44"/>
      <c r="J428" s="15"/>
      <c r="K428" s="15"/>
      <c r="L428" s="16"/>
      <c r="M428" s="17"/>
      <c r="N428" s="18"/>
      <c r="P428" s="19"/>
      <c r="Q428" s="19"/>
    </row>
    <row r="429" spans="9:17" x14ac:dyDescent="0.2">
      <c r="I429" s="44"/>
      <c r="J429" s="15"/>
      <c r="K429" s="15"/>
      <c r="L429" s="16"/>
      <c r="M429" s="17"/>
      <c r="N429" s="18"/>
      <c r="P429" s="19"/>
      <c r="Q429" s="19"/>
    </row>
    <row r="430" spans="9:17" x14ac:dyDescent="0.2">
      <c r="I430" s="44"/>
      <c r="J430" s="15"/>
      <c r="K430" s="15"/>
      <c r="L430" s="16"/>
      <c r="M430" s="17"/>
      <c r="N430" s="18"/>
      <c r="P430" s="19"/>
      <c r="Q430" s="19"/>
    </row>
    <row r="431" spans="9:17" x14ac:dyDescent="0.2">
      <c r="I431" s="44"/>
      <c r="J431" s="15"/>
      <c r="K431" s="15"/>
      <c r="L431" s="16"/>
      <c r="M431" s="17"/>
      <c r="N431" s="18"/>
      <c r="P431" s="19"/>
      <c r="Q431" s="19"/>
    </row>
    <row r="432" spans="9:17" x14ac:dyDescent="0.2">
      <c r="I432" s="44"/>
      <c r="J432" s="15"/>
      <c r="K432" s="15"/>
      <c r="L432" s="16"/>
      <c r="M432" s="17"/>
      <c r="N432" s="18"/>
      <c r="P432" s="19"/>
      <c r="Q432" s="19"/>
    </row>
    <row r="433" spans="9:17" x14ac:dyDescent="0.2">
      <c r="I433" s="44"/>
      <c r="J433" s="15"/>
      <c r="K433" s="15"/>
      <c r="L433" s="16"/>
      <c r="M433" s="17"/>
      <c r="N433" s="18"/>
      <c r="P433" s="19"/>
      <c r="Q433" s="19"/>
    </row>
    <row r="434" spans="9:17" x14ac:dyDescent="0.2">
      <c r="I434" s="44"/>
      <c r="J434" s="15"/>
      <c r="K434" s="15"/>
      <c r="L434" s="16"/>
      <c r="M434" s="17"/>
      <c r="N434" s="18"/>
      <c r="P434" s="19"/>
      <c r="Q434" s="19"/>
    </row>
    <row r="435" spans="9:17" x14ac:dyDescent="0.2">
      <c r="I435" s="44"/>
      <c r="J435" s="15"/>
      <c r="K435" s="15"/>
      <c r="L435" s="16"/>
      <c r="M435" s="17"/>
      <c r="N435" s="18"/>
      <c r="P435" s="19"/>
      <c r="Q435" s="19"/>
    </row>
    <row r="436" spans="9:17" x14ac:dyDescent="0.2">
      <c r="I436" s="44"/>
      <c r="J436" s="15"/>
      <c r="K436" s="15"/>
      <c r="L436" s="16"/>
      <c r="M436" s="17"/>
      <c r="N436" s="18"/>
      <c r="P436" s="19"/>
      <c r="Q436" s="19"/>
    </row>
    <row r="437" spans="9:17" x14ac:dyDescent="0.2">
      <c r="I437" s="44"/>
      <c r="J437" s="15"/>
      <c r="K437" s="15"/>
      <c r="L437" s="16"/>
      <c r="M437" s="17"/>
      <c r="N437" s="18"/>
      <c r="P437" s="19"/>
      <c r="Q437" s="19"/>
    </row>
    <row r="438" spans="9:17" x14ac:dyDescent="0.2">
      <c r="I438" s="44"/>
      <c r="J438" s="15"/>
      <c r="K438" s="15"/>
      <c r="L438" s="16"/>
      <c r="M438" s="17"/>
      <c r="N438" s="18"/>
      <c r="P438" s="19"/>
      <c r="Q438" s="19"/>
    </row>
    <row r="439" spans="9:17" x14ac:dyDescent="0.2">
      <c r="I439" s="44"/>
      <c r="J439" s="15"/>
      <c r="K439" s="15"/>
      <c r="L439" s="16"/>
      <c r="M439" s="17"/>
      <c r="N439" s="18"/>
      <c r="P439" s="19"/>
      <c r="Q439" s="19"/>
    </row>
    <row r="440" spans="9:17" x14ac:dyDescent="0.2">
      <c r="I440" s="44"/>
      <c r="J440" s="15"/>
      <c r="K440" s="15"/>
      <c r="L440" s="16"/>
      <c r="M440" s="17"/>
      <c r="N440" s="18"/>
      <c r="P440" s="19"/>
      <c r="Q440" s="19"/>
    </row>
    <row r="441" spans="9:17" x14ac:dyDescent="0.2">
      <c r="I441" s="44"/>
      <c r="J441" s="15"/>
      <c r="K441" s="15"/>
      <c r="L441" s="16"/>
      <c r="M441" s="17"/>
      <c r="N441" s="18"/>
      <c r="P441" s="19"/>
      <c r="Q441" s="19"/>
    </row>
    <row r="442" spans="9:17" x14ac:dyDescent="0.2">
      <c r="I442" s="44"/>
      <c r="J442" s="15"/>
      <c r="K442" s="15"/>
      <c r="L442" s="16"/>
      <c r="M442" s="17"/>
      <c r="N442" s="18"/>
      <c r="P442" s="19"/>
      <c r="Q442" s="19"/>
    </row>
    <row r="443" spans="9:17" x14ac:dyDescent="0.2">
      <c r="I443" s="44"/>
      <c r="J443" s="15"/>
      <c r="K443" s="15"/>
      <c r="L443" s="16"/>
      <c r="M443" s="17"/>
      <c r="N443" s="18"/>
      <c r="P443" s="19"/>
      <c r="Q443" s="19"/>
    </row>
    <row r="444" spans="9:17" x14ac:dyDescent="0.2">
      <c r="I444" s="44"/>
      <c r="J444" s="15"/>
      <c r="K444" s="15"/>
      <c r="L444" s="16"/>
      <c r="M444" s="17"/>
      <c r="N444" s="18"/>
      <c r="P444" s="19"/>
      <c r="Q444" s="19"/>
    </row>
    <row r="445" spans="9:17" x14ac:dyDescent="0.2">
      <c r="I445" s="44"/>
      <c r="J445" s="15"/>
      <c r="K445" s="15"/>
      <c r="L445" s="16"/>
      <c r="M445" s="17"/>
      <c r="N445" s="18"/>
      <c r="P445" s="19"/>
      <c r="Q445" s="19"/>
    </row>
    <row r="446" spans="9:17" x14ac:dyDescent="0.2">
      <c r="I446" s="44"/>
      <c r="J446" s="15"/>
      <c r="K446" s="15"/>
      <c r="L446" s="16"/>
      <c r="M446" s="17"/>
      <c r="N446" s="18"/>
      <c r="P446" s="19"/>
      <c r="Q446" s="19"/>
    </row>
    <row r="447" spans="9:17" x14ac:dyDescent="0.2">
      <c r="I447" s="44"/>
      <c r="J447" s="15"/>
      <c r="K447" s="15"/>
      <c r="L447" s="16"/>
      <c r="M447" s="17"/>
      <c r="N447" s="18"/>
      <c r="P447" s="19"/>
      <c r="Q447" s="19"/>
    </row>
    <row r="448" spans="9:17" x14ac:dyDescent="0.2">
      <c r="I448" s="44"/>
      <c r="J448" s="15"/>
      <c r="K448" s="15"/>
      <c r="L448" s="16"/>
      <c r="M448" s="17"/>
      <c r="N448" s="18"/>
      <c r="P448" s="19"/>
      <c r="Q448" s="19"/>
    </row>
    <row r="449" spans="9:17" x14ac:dyDescent="0.2">
      <c r="I449" s="44"/>
      <c r="J449" s="15"/>
      <c r="K449" s="15"/>
      <c r="L449" s="16"/>
      <c r="M449" s="17"/>
      <c r="N449" s="18"/>
      <c r="P449" s="19"/>
      <c r="Q449" s="19"/>
    </row>
    <row r="450" spans="9:17" x14ac:dyDescent="0.2">
      <c r="I450" s="44"/>
      <c r="J450" s="15"/>
      <c r="K450" s="15"/>
      <c r="L450" s="16"/>
      <c r="M450" s="17"/>
      <c r="N450" s="18"/>
      <c r="P450" s="19"/>
      <c r="Q450" s="19"/>
    </row>
    <row r="451" spans="9:17" x14ac:dyDescent="0.2">
      <c r="I451" s="44"/>
      <c r="J451" s="15"/>
      <c r="K451" s="15"/>
      <c r="L451" s="16"/>
      <c r="M451" s="17"/>
      <c r="N451" s="18"/>
      <c r="P451" s="19"/>
      <c r="Q451" s="19"/>
    </row>
    <row r="452" spans="9:17" x14ac:dyDescent="0.2">
      <c r="I452" s="44"/>
      <c r="J452" s="15"/>
      <c r="K452" s="15"/>
      <c r="L452" s="16"/>
      <c r="M452" s="17"/>
      <c r="N452" s="18"/>
      <c r="P452" s="19"/>
      <c r="Q452" s="19"/>
    </row>
    <row r="453" spans="9:17" x14ac:dyDescent="0.2">
      <c r="I453" s="44"/>
      <c r="J453" s="15"/>
      <c r="K453" s="15"/>
      <c r="L453" s="16"/>
      <c r="M453" s="17"/>
      <c r="N453" s="18"/>
      <c r="P453" s="19"/>
      <c r="Q453" s="19"/>
    </row>
    <row r="454" spans="9:17" x14ac:dyDescent="0.2">
      <c r="I454" s="44"/>
      <c r="J454" s="15"/>
      <c r="K454" s="15"/>
      <c r="L454" s="16"/>
      <c r="M454" s="17"/>
      <c r="N454" s="18"/>
      <c r="P454" s="19"/>
      <c r="Q454" s="19"/>
    </row>
    <row r="455" spans="9:17" x14ac:dyDescent="0.2">
      <c r="I455" s="44"/>
      <c r="J455" s="15"/>
      <c r="K455" s="15"/>
      <c r="L455" s="16"/>
      <c r="M455" s="17"/>
      <c r="N455" s="18"/>
      <c r="P455" s="19"/>
      <c r="Q455" s="19"/>
    </row>
    <row r="456" spans="9:17" x14ac:dyDescent="0.2">
      <c r="I456" s="44"/>
      <c r="J456" s="15"/>
      <c r="K456" s="15"/>
      <c r="L456" s="16"/>
      <c r="M456" s="17"/>
      <c r="N456" s="18"/>
      <c r="P456" s="19"/>
      <c r="Q456" s="19"/>
    </row>
    <row r="457" spans="9:17" x14ac:dyDescent="0.2">
      <c r="I457" s="44"/>
      <c r="J457" s="15"/>
      <c r="K457" s="15"/>
      <c r="L457" s="16"/>
      <c r="M457" s="17"/>
      <c r="N457" s="18"/>
      <c r="P457" s="19"/>
      <c r="Q457" s="19"/>
    </row>
    <row r="458" spans="9:17" x14ac:dyDescent="0.2">
      <c r="I458" s="44"/>
      <c r="J458" s="15"/>
      <c r="K458" s="15"/>
      <c r="L458" s="16"/>
      <c r="M458" s="17"/>
      <c r="N458" s="18"/>
      <c r="P458" s="19"/>
      <c r="Q458" s="19"/>
    </row>
    <row r="459" spans="9:17" x14ac:dyDescent="0.2">
      <c r="I459" s="44"/>
      <c r="J459" s="15"/>
      <c r="K459" s="15"/>
      <c r="L459" s="16"/>
      <c r="M459" s="17"/>
      <c r="N459" s="18"/>
      <c r="P459" s="19"/>
      <c r="Q459" s="19"/>
    </row>
    <row r="460" spans="9:17" x14ac:dyDescent="0.2">
      <c r="I460" s="44"/>
      <c r="J460" s="15"/>
      <c r="K460" s="15"/>
      <c r="L460" s="16"/>
      <c r="M460" s="17"/>
      <c r="N460" s="18"/>
      <c r="P460" s="19"/>
      <c r="Q460" s="19"/>
    </row>
    <row r="461" spans="9:17" x14ac:dyDescent="0.2">
      <c r="I461" s="44"/>
      <c r="J461" s="15"/>
      <c r="K461" s="15"/>
      <c r="L461" s="16"/>
      <c r="M461" s="17"/>
      <c r="N461" s="18"/>
      <c r="P461" s="19"/>
      <c r="Q461" s="19"/>
    </row>
    <row r="462" spans="9:17" x14ac:dyDescent="0.2">
      <c r="I462" s="44"/>
      <c r="J462" s="15"/>
      <c r="K462" s="15"/>
      <c r="L462" s="16"/>
      <c r="M462" s="17"/>
      <c r="N462" s="18"/>
      <c r="P462" s="19"/>
      <c r="Q462" s="19"/>
    </row>
    <row r="463" spans="9:17" x14ac:dyDescent="0.2">
      <c r="I463" s="44"/>
      <c r="J463" s="15"/>
      <c r="K463" s="15"/>
      <c r="L463" s="16"/>
      <c r="M463" s="17"/>
      <c r="N463" s="18"/>
      <c r="P463" s="19"/>
      <c r="Q463" s="19"/>
    </row>
    <row r="464" spans="9:17" x14ac:dyDescent="0.2">
      <c r="I464" s="44"/>
      <c r="J464" s="15"/>
      <c r="K464" s="15"/>
      <c r="L464" s="16"/>
      <c r="M464" s="17"/>
      <c r="N464" s="18"/>
      <c r="P464" s="19"/>
      <c r="Q464" s="19"/>
    </row>
    <row r="465" spans="9:17" x14ac:dyDescent="0.2">
      <c r="I465" s="44"/>
      <c r="J465" s="15"/>
      <c r="K465" s="15"/>
      <c r="L465" s="16"/>
      <c r="M465" s="17"/>
      <c r="N465" s="18"/>
      <c r="P465" s="19"/>
      <c r="Q465" s="19"/>
    </row>
    <row r="466" spans="9:17" x14ac:dyDescent="0.2">
      <c r="I466" s="44"/>
      <c r="J466" s="15"/>
      <c r="K466" s="15"/>
      <c r="L466" s="16"/>
      <c r="M466" s="17"/>
      <c r="N466" s="18"/>
      <c r="P466" s="19"/>
      <c r="Q466" s="19"/>
    </row>
    <row r="467" spans="9:17" x14ac:dyDescent="0.2">
      <c r="I467" s="44"/>
      <c r="J467" s="15"/>
      <c r="K467" s="15"/>
      <c r="L467" s="16"/>
      <c r="M467" s="17"/>
      <c r="N467" s="18"/>
      <c r="P467" s="19"/>
      <c r="Q467" s="19"/>
    </row>
    <row r="468" spans="9:17" x14ac:dyDescent="0.2">
      <c r="I468" s="44"/>
      <c r="J468" s="15"/>
      <c r="K468" s="15"/>
      <c r="L468" s="16"/>
      <c r="M468" s="17"/>
      <c r="N468" s="18"/>
      <c r="P468" s="19"/>
      <c r="Q468" s="19"/>
    </row>
    <row r="469" spans="9:17" x14ac:dyDescent="0.2">
      <c r="I469" s="44"/>
      <c r="J469" s="15"/>
      <c r="K469" s="15"/>
      <c r="L469" s="16"/>
      <c r="M469" s="17"/>
      <c r="N469" s="18"/>
      <c r="P469" s="19"/>
      <c r="Q469" s="19"/>
    </row>
    <row r="470" spans="9:17" x14ac:dyDescent="0.2">
      <c r="I470" s="44"/>
      <c r="J470" s="15"/>
      <c r="K470" s="15"/>
      <c r="L470" s="16"/>
      <c r="M470" s="17"/>
      <c r="N470" s="18"/>
      <c r="P470" s="19"/>
      <c r="Q470" s="19"/>
    </row>
    <row r="471" spans="9:17" x14ac:dyDescent="0.2">
      <c r="I471" s="44"/>
      <c r="J471" s="15"/>
      <c r="K471" s="15"/>
      <c r="L471" s="16"/>
      <c r="M471" s="17"/>
      <c r="N471" s="18"/>
      <c r="P471" s="19"/>
      <c r="Q471" s="19"/>
    </row>
    <row r="472" spans="9:17" x14ac:dyDescent="0.2">
      <c r="I472" s="44"/>
      <c r="J472" s="15"/>
      <c r="K472" s="15"/>
      <c r="L472" s="16"/>
      <c r="M472" s="17"/>
      <c r="N472" s="18"/>
      <c r="P472" s="19"/>
      <c r="Q472" s="19"/>
    </row>
    <row r="473" spans="9:17" x14ac:dyDescent="0.2">
      <c r="I473" s="44"/>
      <c r="J473" s="15"/>
      <c r="K473" s="15"/>
      <c r="L473" s="16"/>
      <c r="M473" s="17"/>
      <c r="N473" s="18"/>
      <c r="P473" s="19"/>
      <c r="Q473" s="19"/>
    </row>
    <row r="474" spans="9:17" x14ac:dyDescent="0.2">
      <c r="I474" s="44"/>
      <c r="J474" s="15"/>
      <c r="K474" s="15"/>
      <c r="L474" s="16"/>
      <c r="M474" s="17"/>
      <c r="N474" s="18"/>
      <c r="P474" s="19"/>
      <c r="Q474" s="19"/>
    </row>
    <row r="475" spans="9:17" x14ac:dyDescent="0.2">
      <c r="I475" s="44"/>
      <c r="J475" s="15"/>
      <c r="K475" s="15"/>
      <c r="L475" s="16"/>
      <c r="M475" s="17"/>
      <c r="N475" s="18"/>
      <c r="P475" s="19"/>
      <c r="Q475" s="19"/>
    </row>
    <row r="476" spans="9:17" x14ac:dyDescent="0.2">
      <c r="I476" s="44"/>
      <c r="J476" s="15"/>
      <c r="K476" s="15"/>
      <c r="L476" s="16"/>
      <c r="M476" s="17"/>
      <c r="N476" s="18"/>
      <c r="P476" s="19"/>
      <c r="Q476" s="19"/>
    </row>
    <row r="477" spans="9:17" x14ac:dyDescent="0.2">
      <c r="I477" s="44"/>
      <c r="J477" s="15"/>
      <c r="K477" s="15"/>
      <c r="L477" s="16"/>
      <c r="M477" s="17"/>
      <c r="N477" s="18"/>
      <c r="P477" s="19"/>
      <c r="Q477" s="19"/>
    </row>
    <row r="478" spans="9:17" x14ac:dyDescent="0.2">
      <c r="I478" s="44"/>
      <c r="J478" s="15"/>
      <c r="K478" s="15"/>
      <c r="L478" s="16"/>
      <c r="M478" s="17"/>
      <c r="N478" s="18"/>
      <c r="P478" s="19"/>
      <c r="Q478" s="19"/>
    </row>
    <row r="479" spans="9:17" x14ac:dyDescent="0.2">
      <c r="I479" s="44"/>
      <c r="J479" s="15"/>
      <c r="K479" s="15"/>
      <c r="L479" s="16"/>
      <c r="M479" s="17"/>
      <c r="N479" s="18"/>
      <c r="P479" s="19"/>
      <c r="Q479" s="19"/>
    </row>
    <row r="480" spans="9:17" x14ac:dyDescent="0.2">
      <c r="I480" s="44"/>
      <c r="J480" s="15"/>
      <c r="K480" s="15"/>
      <c r="L480" s="16"/>
      <c r="M480" s="17"/>
      <c r="N480" s="18"/>
      <c r="P480" s="19"/>
      <c r="Q480" s="19"/>
    </row>
    <row r="481" spans="9:17" x14ac:dyDescent="0.2">
      <c r="I481" s="44"/>
      <c r="J481" s="15"/>
      <c r="K481" s="15"/>
      <c r="L481" s="16"/>
      <c r="M481" s="17"/>
      <c r="N481" s="18"/>
      <c r="P481" s="19"/>
      <c r="Q481" s="19"/>
    </row>
    <row r="482" spans="9:17" x14ac:dyDescent="0.2">
      <c r="I482" s="44"/>
      <c r="J482" s="15"/>
      <c r="K482" s="15"/>
      <c r="L482" s="16"/>
      <c r="M482" s="17"/>
      <c r="N482" s="18"/>
      <c r="P482" s="19"/>
      <c r="Q482" s="19"/>
    </row>
    <row r="483" spans="9:17" x14ac:dyDescent="0.2">
      <c r="I483" s="44"/>
      <c r="J483" s="15"/>
      <c r="K483" s="15"/>
      <c r="L483" s="16"/>
      <c r="M483" s="17"/>
      <c r="N483" s="18"/>
      <c r="P483" s="19"/>
      <c r="Q483" s="19"/>
    </row>
    <row r="484" spans="9:17" x14ac:dyDescent="0.2">
      <c r="I484" s="44"/>
      <c r="J484" s="15"/>
      <c r="K484" s="15"/>
      <c r="L484" s="16"/>
      <c r="M484" s="17"/>
      <c r="N484" s="18"/>
      <c r="P484" s="19"/>
      <c r="Q484" s="19"/>
    </row>
    <row r="485" spans="9:17" x14ac:dyDescent="0.2">
      <c r="I485" s="44"/>
      <c r="J485" s="15"/>
      <c r="K485" s="15"/>
      <c r="L485" s="16"/>
      <c r="M485" s="17"/>
      <c r="N485" s="18"/>
      <c r="P485" s="19"/>
      <c r="Q485" s="19"/>
    </row>
    <row r="486" spans="9:17" x14ac:dyDescent="0.2">
      <c r="I486" s="44"/>
      <c r="J486" s="15"/>
      <c r="K486" s="15"/>
      <c r="L486" s="16"/>
      <c r="M486" s="17"/>
      <c r="N486" s="18"/>
      <c r="P486" s="19"/>
      <c r="Q486" s="19"/>
    </row>
    <row r="487" spans="9:17" x14ac:dyDescent="0.2">
      <c r="I487" s="44"/>
      <c r="J487" s="15"/>
      <c r="K487" s="15"/>
      <c r="L487" s="16"/>
      <c r="M487" s="17"/>
      <c r="N487" s="18"/>
      <c r="P487" s="19"/>
      <c r="Q487" s="19"/>
    </row>
    <row r="488" spans="9:17" x14ac:dyDescent="0.2">
      <c r="I488" s="44"/>
      <c r="J488" s="15"/>
      <c r="K488" s="15"/>
      <c r="L488" s="16"/>
      <c r="M488" s="17"/>
      <c r="N488" s="18"/>
      <c r="P488" s="19"/>
      <c r="Q488" s="19"/>
    </row>
    <row r="489" spans="9:17" x14ac:dyDescent="0.2">
      <c r="I489" s="44"/>
      <c r="J489" s="15"/>
      <c r="K489" s="15"/>
      <c r="L489" s="16"/>
      <c r="M489" s="17"/>
      <c r="N489" s="18"/>
      <c r="P489" s="19"/>
      <c r="Q489" s="19"/>
    </row>
    <row r="490" spans="9:17" x14ac:dyDescent="0.2">
      <c r="I490" s="44"/>
      <c r="J490" s="15"/>
      <c r="K490" s="15"/>
      <c r="L490" s="16"/>
      <c r="M490" s="17"/>
      <c r="N490" s="18"/>
      <c r="P490" s="19"/>
      <c r="Q490" s="19"/>
    </row>
    <row r="491" spans="9:17" x14ac:dyDescent="0.2">
      <c r="I491" s="44"/>
      <c r="J491" s="15"/>
      <c r="K491" s="15"/>
      <c r="L491" s="16"/>
      <c r="M491" s="17"/>
      <c r="N491" s="18"/>
      <c r="P491" s="19"/>
      <c r="Q491" s="19"/>
    </row>
    <row r="492" spans="9:17" x14ac:dyDescent="0.2">
      <c r="I492" s="44"/>
      <c r="J492" s="15"/>
      <c r="K492" s="15"/>
      <c r="L492" s="16"/>
      <c r="M492" s="17"/>
      <c r="N492" s="18"/>
      <c r="P492" s="19"/>
      <c r="Q492" s="19"/>
    </row>
    <row r="493" spans="9:17" x14ac:dyDescent="0.2">
      <c r="I493" s="44"/>
      <c r="J493" s="15"/>
      <c r="K493" s="15"/>
      <c r="L493" s="16"/>
      <c r="M493" s="17"/>
      <c r="N493" s="18"/>
      <c r="P493" s="19"/>
      <c r="Q493" s="19"/>
    </row>
    <row r="494" spans="9:17" x14ac:dyDescent="0.2">
      <c r="I494" s="44"/>
      <c r="J494" s="15"/>
      <c r="K494" s="15"/>
      <c r="L494" s="16"/>
      <c r="M494" s="17"/>
      <c r="N494" s="18"/>
      <c r="P494" s="19"/>
      <c r="Q494" s="19"/>
    </row>
    <row r="495" spans="9:17" x14ac:dyDescent="0.2">
      <c r="I495" s="44"/>
      <c r="J495" s="15"/>
      <c r="K495" s="15"/>
      <c r="L495" s="16"/>
      <c r="M495" s="17"/>
      <c r="N495" s="18"/>
      <c r="P495" s="19"/>
      <c r="Q495" s="19"/>
    </row>
    <row r="496" spans="9:17" x14ac:dyDescent="0.2">
      <c r="I496" s="44"/>
      <c r="J496" s="15"/>
      <c r="K496" s="15"/>
      <c r="L496" s="16"/>
      <c r="M496" s="17"/>
      <c r="N496" s="18"/>
      <c r="P496" s="19"/>
      <c r="Q496" s="19"/>
    </row>
    <row r="497" spans="9:17" x14ac:dyDescent="0.2">
      <c r="I497" s="44"/>
      <c r="J497" s="15"/>
      <c r="K497" s="15"/>
      <c r="L497" s="16"/>
      <c r="M497" s="17"/>
      <c r="N497" s="18"/>
      <c r="P497" s="19"/>
      <c r="Q497" s="19"/>
    </row>
    <row r="498" spans="9:17" x14ac:dyDescent="0.2">
      <c r="I498" s="44"/>
      <c r="J498" s="15"/>
      <c r="K498" s="15"/>
      <c r="L498" s="16"/>
      <c r="M498" s="17"/>
      <c r="N498" s="18"/>
      <c r="P498" s="19"/>
      <c r="Q498" s="19"/>
    </row>
    <row r="499" spans="9:17" x14ac:dyDescent="0.2">
      <c r="I499" s="44"/>
      <c r="J499" s="15"/>
      <c r="K499" s="15"/>
      <c r="L499" s="16"/>
      <c r="M499" s="17"/>
      <c r="N499" s="18"/>
      <c r="P499" s="19"/>
      <c r="Q499" s="19"/>
    </row>
    <row r="500" spans="9:17" x14ac:dyDescent="0.2">
      <c r="I500" s="44"/>
      <c r="J500" s="15"/>
      <c r="K500" s="15"/>
      <c r="L500" s="16"/>
      <c r="M500" s="17"/>
      <c r="N500" s="18"/>
      <c r="P500" s="19"/>
      <c r="Q500" s="19"/>
    </row>
    <row r="501" spans="9:17" x14ac:dyDescent="0.2">
      <c r="I501" s="44"/>
      <c r="J501" s="15"/>
      <c r="K501" s="15"/>
      <c r="L501" s="16"/>
      <c r="M501" s="17"/>
      <c r="N501" s="18"/>
      <c r="P501" s="19"/>
      <c r="Q501" s="19"/>
    </row>
    <row r="502" spans="9:17" x14ac:dyDescent="0.2">
      <c r="I502" s="44"/>
      <c r="J502" s="15"/>
      <c r="K502" s="15"/>
      <c r="L502" s="16"/>
      <c r="M502" s="17"/>
      <c r="N502" s="18"/>
      <c r="P502" s="19"/>
      <c r="Q502" s="19"/>
    </row>
    <row r="503" spans="9:17" x14ac:dyDescent="0.2">
      <c r="I503" s="44"/>
      <c r="J503" s="15"/>
      <c r="K503" s="15"/>
      <c r="L503" s="16"/>
      <c r="M503" s="17"/>
      <c r="N503" s="18"/>
      <c r="P503" s="19"/>
      <c r="Q503" s="19"/>
    </row>
    <row r="504" spans="9:17" x14ac:dyDescent="0.2">
      <c r="I504" s="44"/>
      <c r="J504" s="15"/>
      <c r="K504" s="15"/>
      <c r="L504" s="16"/>
      <c r="M504" s="17"/>
      <c r="N504" s="18"/>
      <c r="P504" s="19"/>
      <c r="Q504" s="19"/>
    </row>
    <row r="505" spans="9:17" x14ac:dyDescent="0.2">
      <c r="I505" s="44"/>
      <c r="J505" s="15"/>
      <c r="K505" s="15"/>
      <c r="L505" s="16"/>
      <c r="M505" s="17"/>
      <c r="N505" s="18"/>
      <c r="P505" s="19"/>
      <c r="Q505" s="19"/>
    </row>
    <row r="506" spans="9:17" x14ac:dyDescent="0.2">
      <c r="I506" s="44"/>
      <c r="J506" s="15"/>
      <c r="K506" s="15"/>
      <c r="L506" s="16"/>
      <c r="M506" s="17"/>
      <c r="N506" s="18"/>
      <c r="P506" s="19"/>
      <c r="Q506" s="19"/>
    </row>
    <row r="507" spans="9:17" x14ac:dyDescent="0.2">
      <c r="I507" s="44"/>
      <c r="J507" s="15"/>
      <c r="K507" s="15"/>
      <c r="L507" s="16"/>
      <c r="M507" s="17"/>
      <c r="N507" s="18"/>
      <c r="P507" s="19"/>
      <c r="Q507" s="19"/>
    </row>
    <row r="508" spans="9:17" x14ac:dyDescent="0.2">
      <c r="I508" s="44"/>
      <c r="J508" s="15"/>
      <c r="K508" s="15"/>
      <c r="L508" s="16"/>
      <c r="M508" s="17"/>
      <c r="N508" s="18"/>
      <c r="P508" s="19"/>
      <c r="Q508" s="19"/>
    </row>
    <row r="509" spans="9:17" x14ac:dyDescent="0.2">
      <c r="I509" s="44"/>
      <c r="J509" s="15"/>
      <c r="K509" s="15"/>
      <c r="L509" s="16"/>
      <c r="M509" s="17"/>
      <c r="N509" s="18"/>
      <c r="P509" s="19"/>
      <c r="Q509" s="19"/>
    </row>
    <row r="510" spans="9:17" x14ac:dyDescent="0.2">
      <c r="I510" s="44"/>
      <c r="J510" s="15"/>
      <c r="K510" s="15"/>
      <c r="L510" s="16"/>
      <c r="M510" s="17"/>
      <c r="N510" s="18"/>
      <c r="P510" s="19"/>
      <c r="Q510" s="19"/>
    </row>
    <row r="511" spans="9:17" x14ac:dyDescent="0.2">
      <c r="I511" s="44"/>
      <c r="J511" s="15"/>
      <c r="K511" s="15"/>
      <c r="L511" s="16"/>
      <c r="M511" s="17"/>
      <c r="N511" s="18"/>
      <c r="P511" s="19"/>
      <c r="Q511" s="19"/>
    </row>
    <row r="512" spans="9:17" x14ac:dyDescent="0.2">
      <c r="I512" s="44"/>
      <c r="J512" s="15"/>
      <c r="K512" s="15"/>
      <c r="L512" s="16"/>
      <c r="M512" s="17"/>
      <c r="N512" s="18"/>
      <c r="P512" s="19"/>
      <c r="Q512" s="19"/>
    </row>
    <row r="513" spans="9:17" x14ac:dyDescent="0.2">
      <c r="I513" s="44"/>
      <c r="J513" s="15"/>
      <c r="K513" s="15"/>
      <c r="L513" s="16"/>
      <c r="M513" s="17"/>
      <c r="N513" s="18"/>
      <c r="P513" s="19"/>
      <c r="Q513" s="19"/>
    </row>
    <row r="514" spans="9:17" x14ac:dyDescent="0.2">
      <c r="I514" s="44"/>
      <c r="J514" s="15"/>
      <c r="K514" s="15"/>
      <c r="L514" s="16"/>
      <c r="M514" s="17"/>
      <c r="N514" s="18"/>
      <c r="P514" s="19"/>
      <c r="Q514" s="19"/>
    </row>
    <row r="515" spans="9:17" x14ac:dyDescent="0.2">
      <c r="I515" s="44"/>
      <c r="J515" s="15"/>
      <c r="K515" s="15"/>
      <c r="L515" s="16"/>
      <c r="M515" s="17"/>
      <c r="N515" s="18"/>
      <c r="P515" s="19"/>
      <c r="Q515" s="19"/>
    </row>
    <row r="516" spans="9:17" x14ac:dyDescent="0.2">
      <c r="I516" s="44"/>
      <c r="J516" s="15"/>
      <c r="K516" s="15"/>
      <c r="L516" s="16"/>
      <c r="M516" s="17"/>
      <c r="N516" s="18"/>
      <c r="P516" s="19"/>
      <c r="Q516" s="19"/>
    </row>
    <row r="517" spans="9:17" x14ac:dyDescent="0.2">
      <c r="I517" s="44"/>
      <c r="J517" s="15"/>
      <c r="K517" s="15"/>
      <c r="L517" s="16"/>
      <c r="M517" s="17"/>
      <c r="N517" s="18"/>
      <c r="P517" s="19"/>
      <c r="Q517" s="19"/>
    </row>
    <row r="518" spans="9:17" x14ac:dyDescent="0.2">
      <c r="I518" s="44"/>
      <c r="J518" s="15"/>
      <c r="K518" s="15"/>
      <c r="L518" s="16"/>
      <c r="M518" s="17"/>
      <c r="N518" s="18"/>
      <c r="P518" s="19"/>
      <c r="Q518" s="19"/>
    </row>
    <row r="519" spans="9:17" x14ac:dyDescent="0.2">
      <c r="I519" s="44"/>
      <c r="J519" s="15"/>
      <c r="K519" s="15"/>
      <c r="L519" s="16"/>
      <c r="M519" s="17"/>
      <c r="N519" s="18"/>
      <c r="P519" s="19"/>
      <c r="Q519" s="19"/>
    </row>
    <row r="520" spans="9:17" x14ac:dyDescent="0.2">
      <c r="I520" s="44"/>
      <c r="J520" s="15"/>
      <c r="K520" s="15"/>
      <c r="L520" s="16"/>
      <c r="M520" s="17"/>
      <c r="N520" s="18"/>
      <c r="P520" s="19"/>
      <c r="Q520" s="19"/>
    </row>
    <row r="521" spans="9:17" x14ac:dyDescent="0.2">
      <c r="I521" s="44"/>
      <c r="J521" s="15"/>
      <c r="K521" s="15"/>
      <c r="L521" s="16"/>
      <c r="M521" s="17"/>
      <c r="N521" s="18"/>
      <c r="P521" s="19"/>
      <c r="Q521" s="19"/>
    </row>
    <row r="522" spans="9:17" x14ac:dyDescent="0.2">
      <c r="I522" s="44"/>
      <c r="J522" s="15"/>
      <c r="K522" s="15"/>
      <c r="L522" s="16"/>
      <c r="M522" s="17"/>
      <c r="N522" s="18"/>
      <c r="P522" s="19"/>
      <c r="Q522" s="19"/>
    </row>
    <row r="523" spans="9:17" x14ac:dyDescent="0.2">
      <c r="I523" s="44"/>
      <c r="J523" s="15"/>
      <c r="K523" s="15"/>
      <c r="L523" s="16"/>
      <c r="M523" s="17"/>
      <c r="N523" s="18"/>
      <c r="P523" s="19"/>
      <c r="Q523" s="19"/>
    </row>
    <row r="524" spans="9:17" x14ac:dyDescent="0.2">
      <c r="I524" s="44"/>
      <c r="J524" s="15"/>
      <c r="K524" s="15"/>
      <c r="L524" s="16"/>
      <c r="M524" s="17"/>
      <c r="N524" s="18"/>
      <c r="P524" s="19"/>
      <c r="Q524" s="19"/>
    </row>
    <row r="525" spans="9:17" x14ac:dyDescent="0.2">
      <c r="I525" s="44"/>
      <c r="J525" s="15"/>
      <c r="K525" s="15"/>
      <c r="L525" s="16"/>
      <c r="M525" s="17"/>
      <c r="N525" s="18"/>
      <c r="P525" s="19"/>
      <c r="Q525" s="19"/>
    </row>
    <row r="526" spans="9:17" x14ac:dyDescent="0.2">
      <c r="I526" s="44"/>
      <c r="J526" s="15"/>
      <c r="K526" s="15"/>
      <c r="L526" s="16"/>
      <c r="M526" s="17"/>
      <c r="N526" s="18"/>
      <c r="P526" s="19"/>
      <c r="Q526" s="19"/>
    </row>
    <row r="527" spans="9:17" x14ac:dyDescent="0.2">
      <c r="I527" s="44"/>
      <c r="J527" s="15"/>
      <c r="K527" s="15"/>
      <c r="L527" s="16"/>
      <c r="M527" s="17"/>
      <c r="N527" s="18"/>
      <c r="P527" s="19"/>
      <c r="Q527" s="19"/>
    </row>
    <row r="528" spans="9:17" x14ac:dyDescent="0.2">
      <c r="I528" s="44"/>
      <c r="J528" s="15"/>
      <c r="K528" s="15"/>
      <c r="L528" s="16"/>
      <c r="M528" s="17"/>
      <c r="N528" s="18"/>
      <c r="P528" s="19"/>
      <c r="Q528" s="19"/>
    </row>
    <row r="529" spans="9:17" x14ac:dyDescent="0.2">
      <c r="I529" s="44"/>
      <c r="J529" s="15"/>
      <c r="K529" s="15"/>
      <c r="L529" s="16"/>
      <c r="M529" s="17"/>
      <c r="N529" s="18"/>
      <c r="P529" s="19"/>
      <c r="Q529" s="19"/>
    </row>
    <row r="530" spans="9:17" x14ac:dyDescent="0.2">
      <c r="I530" s="44"/>
      <c r="J530" s="15"/>
      <c r="K530" s="15"/>
      <c r="L530" s="16"/>
      <c r="M530" s="17"/>
      <c r="N530" s="18"/>
      <c r="P530" s="19"/>
      <c r="Q530" s="19"/>
    </row>
    <row r="531" spans="9:17" x14ac:dyDescent="0.2">
      <c r="I531" s="44"/>
      <c r="J531" s="15"/>
      <c r="K531" s="15"/>
      <c r="L531" s="16"/>
      <c r="M531" s="17"/>
      <c r="N531" s="18"/>
      <c r="P531" s="19"/>
      <c r="Q531" s="19"/>
    </row>
    <row r="532" spans="9:17" x14ac:dyDescent="0.2">
      <c r="I532" s="44"/>
      <c r="J532" s="15"/>
      <c r="K532" s="15"/>
      <c r="L532" s="16"/>
      <c r="M532" s="17"/>
      <c r="N532" s="18"/>
      <c r="P532" s="19"/>
      <c r="Q532" s="19"/>
    </row>
    <row r="533" spans="9:17" x14ac:dyDescent="0.2">
      <c r="I533" s="44"/>
      <c r="J533" s="15"/>
      <c r="K533" s="15"/>
      <c r="L533" s="16"/>
      <c r="M533" s="17"/>
      <c r="N533" s="18"/>
      <c r="P533" s="19"/>
      <c r="Q533" s="19"/>
    </row>
    <row r="534" spans="9:17" x14ac:dyDescent="0.2">
      <c r="I534" s="44"/>
      <c r="J534" s="15"/>
      <c r="K534" s="15"/>
      <c r="L534" s="16"/>
      <c r="M534" s="17"/>
      <c r="N534" s="18"/>
      <c r="P534" s="19"/>
      <c r="Q534" s="19"/>
    </row>
    <row r="535" spans="9:17" x14ac:dyDescent="0.2">
      <c r="I535" s="44"/>
      <c r="J535" s="15"/>
      <c r="K535" s="15"/>
      <c r="L535" s="16"/>
      <c r="M535" s="17"/>
      <c r="N535" s="18"/>
      <c r="P535" s="19"/>
      <c r="Q535" s="19"/>
    </row>
    <row r="536" spans="9:17" x14ac:dyDescent="0.2">
      <c r="I536" s="44"/>
      <c r="J536" s="15"/>
      <c r="K536" s="15"/>
      <c r="L536" s="16"/>
      <c r="M536" s="17"/>
      <c r="N536" s="18"/>
      <c r="P536" s="19"/>
      <c r="Q536" s="19"/>
    </row>
    <row r="537" spans="9:17" x14ac:dyDescent="0.2">
      <c r="I537" s="44"/>
      <c r="J537" s="15"/>
      <c r="K537" s="15"/>
      <c r="L537" s="16"/>
      <c r="M537" s="17"/>
      <c r="N537" s="18"/>
      <c r="P537" s="19"/>
      <c r="Q537" s="19"/>
    </row>
    <row r="538" spans="9:17" x14ac:dyDescent="0.2">
      <c r="I538" s="44"/>
      <c r="J538" s="15"/>
      <c r="K538" s="15"/>
      <c r="L538" s="16"/>
      <c r="M538" s="17"/>
      <c r="N538" s="18"/>
      <c r="P538" s="19"/>
      <c r="Q538" s="19"/>
    </row>
    <row r="539" spans="9:17" x14ac:dyDescent="0.2">
      <c r="I539" s="44"/>
      <c r="J539" s="15"/>
      <c r="K539" s="15"/>
      <c r="L539" s="16"/>
      <c r="M539" s="17"/>
      <c r="N539" s="18"/>
      <c r="P539" s="19"/>
      <c r="Q539" s="19"/>
    </row>
    <row r="540" spans="9:17" x14ac:dyDescent="0.2">
      <c r="I540" s="44"/>
      <c r="J540" s="15"/>
      <c r="K540" s="15"/>
      <c r="L540" s="16"/>
      <c r="M540" s="17"/>
      <c r="N540" s="18"/>
      <c r="P540" s="19"/>
      <c r="Q540" s="19"/>
    </row>
    <row r="541" spans="9:17" x14ac:dyDescent="0.2">
      <c r="I541" s="44"/>
      <c r="J541" s="15"/>
      <c r="K541" s="15"/>
      <c r="L541" s="16"/>
      <c r="M541" s="17"/>
      <c r="N541" s="18"/>
      <c r="P541" s="19"/>
      <c r="Q541" s="19"/>
    </row>
    <row r="542" spans="9:17" x14ac:dyDescent="0.2">
      <c r="I542" s="44"/>
      <c r="J542" s="15"/>
      <c r="K542" s="15"/>
      <c r="L542" s="16"/>
      <c r="M542" s="17"/>
      <c r="N542" s="18"/>
      <c r="P542" s="19"/>
      <c r="Q542" s="19"/>
    </row>
    <row r="543" spans="9:17" x14ac:dyDescent="0.2">
      <c r="I543" s="44"/>
      <c r="J543" s="15"/>
      <c r="K543" s="15"/>
      <c r="L543" s="16"/>
      <c r="M543" s="17"/>
      <c r="N543" s="18"/>
      <c r="P543" s="19"/>
      <c r="Q543" s="19"/>
    </row>
    <row r="544" spans="9:17" x14ac:dyDescent="0.2">
      <c r="I544" s="44"/>
      <c r="J544" s="15"/>
      <c r="K544" s="15"/>
      <c r="L544" s="16"/>
      <c r="M544" s="17"/>
      <c r="N544" s="18"/>
      <c r="P544" s="19"/>
      <c r="Q544" s="19"/>
    </row>
    <row r="545" spans="9:17" x14ac:dyDescent="0.2">
      <c r="I545" s="44"/>
      <c r="J545" s="15"/>
      <c r="K545" s="15"/>
      <c r="L545" s="16"/>
      <c r="M545" s="17"/>
      <c r="N545" s="18"/>
      <c r="P545" s="19"/>
      <c r="Q545" s="19"/>
    </row>
    <row r="546" spans="9:17" x14ac:dyDescent="0.2">
      <c r="I546" s="44"/>
      <c r="J546" s="15"/>
      <c r="K546" s="15"/>
      <c r="L546" s="16"/>
      <c r="M546" s="17"/>
      <c r="N546" s="18"/>
      <c r="P546" s="19"/>
      <c r="Q546" s="19"/>
    </row>
    <row r="547" spans="9:17" x14ac:dyDescent="0.2">
      <c r="I547" s="44"/>
      <c r="J547" s="15"/>
      <c r="K547" s="15"/>
      <c r="L547" s="16"/>
      <c r="M547" s="17"/>
      <c r="N547" s="18"/>
      <c r="P547" s="19"/>
      <c r="Q547" s="19"/>
    </row>
    <row r="548" spans="9:17" x14ac:dyDescent="0.2">
      <c r="I548" s="44"/>
      <c r="J548" s="15"/>
      <c r="K548" s="15"/>
      <c r="L548" s="16"/>
      <c r="M548" s="17"/>
      <c r="N548" s="18"/>
      <c r="P548" s="19"/>
      <c r="Q548" s="19"/>
    </row>
    <row r="549" spans="9:17" x14ac:dyDescent="0.2">
      <c r="I549" s="44"/>
      <c r="J549" s="15"/>
      <c r="K549" s="15"/>
      <c r="L549" s="16"/>
      <c r="M549" s="17"/>
      <c r="N549" s="18"/>
      <c r="P549" s="19"/>
      <c r="Q549" s="19"/>
    </row>
    <row r="550" spans="9:17" x14ac:dyDescent="0.2">
      <c r="I550" s="44"/>
      <c r="J550" s="15"/>
      <c r="K550" s="15"/>
      <c r="L550" s="16"/>
      <c r="M550" s="17"/>
      <c r="N550" s="18"/>
      <c r="P550" s="19"/>
      <c r="Q550" s="19"/>
    </row>
    <row r="551" spans="9:17" x14ac:dyDescent="0.2">
      <c r="I551" s="44"/>
      <c r="J551" s="15"/>
      <c r="K551" s="15"/>
      <c r="L551" s="16"/>
      <c r="M551" s="17"/>
      <c r="N551" s="18"/>
      <c r="P551" s="19"/>
      <c r="Q551" s="19"/>
    </row>
    <row r="552" spans="9:17" x14ac:dyDescent="0.2">
      <c r="I552" s="44"/>
      <c r="J552" s="15"/>
      <c r="K552" s="15"/>
      <c r="L552" s="16"/>
      <c r="M552" s="17"/>
      <c r="N552" s="18"/>
      <c r="P552" s="19"/>
      <c r="Q552" s="19"/>
    </row>
    <row r="553" spans="9:17" x14ac:dyDescent="0.2">
      <c r="I553" s="44"/>
      <c r="J553" s="15"/>
      <c r="K553" s="15"/>
      <c r="L553" s="16"/>
      <c r="M553" s="17"/>
      <c r="N553" s="18"/>
      <c r="P553" s="19"/>
      <c r="Q553" s="19"/>
    </row>
    <row r="554" spans="9:17" x14ac:dyDescent="0.2">
      <c r="I554" s="44"/>
      <c r="J554" s="15"/>
      <c r="K554" s="15"/>
      <c r="L554" s="16"/>
      <c r="M554" s="17"/>
      <c r="N554" s="18"/>
      <c r="P554" s="19"/>
      <c r="Q554" s="19"/>
    </row>
    <row r="555" spans="9:17" x14ac:dyDescent="0.2">
      <c r="I555" s="44"/>
      <c r="J555" s="15"/>
      <c r="K555" s="15"/>
      <c r="L555" s="16"/>
      <c r="M555" s="17"/>
      <c r="N555" s="18"/>
      <c r="P555" s="19"/>
      <c r="Q555" s="19"/>
    </row>
    <row r="556" spans="9:17" x14ac:dyDescent="0.2">
      <c r="I556" s="44"/>
      <c r="J556" s="15"/>
      <c r="K556" s="15"/>
      <c r="L556" s="16"/>
      <c r="M556" s="17"/>
      <c r="N556" s="18"/>
      <c r="P556" s="19"/>
      <c r="Q556" s="19"/>
    </row>
    <row r="557" spans="9:17" x14ac:dyDescent="0.2">
      <c r="I557" s="44"/>
      <c r="J557" s="15"/>
      <c r="K557" s="15"/>
      <c r="L557" s="16"/>
      <c r="M557" s="17"/>
      <c r="N557" s="18"/>
      <c r="P557" s="19"/>
      <c r="Q557" s="19"/>
    </row>
    <row r="558" spans="9:17" x14ac:dyDescent="0.2">
      <c r="I558" s="44"/>
      <c r="J558" s="15"/>
      <c r="K558" s="15"/>
      <c r="L558" s="16"/>
      <c r="M558" s="17"/>
      <c r="N558" s="18"/>
      <c r="P558" s="19"/>
      <c r="Q558" s="19"/>
    </row>
    <row r="559" spans="9:17" x14ac:dyDescent="0.2">
      <c r="I559" s="44"/>
      <c r="J559" s="15"/>
      <c r="K559" s="15"/>
      <c r="L559" s="16"/>
      <c r="M559" s="17"/>
      <c r="N559" s="18"/>
      <c r="P559" s="19"/>
      <c r="Q559" s="19"/>
    </row>
    <row r="560" spans="9:17" x14ac:dyDescent="0.2">
      <c r="I560" s="44"/>
      <c r="J560" s="15"/>
      <c r="K560" s="15"/>
      <c r="L560" s="16"/>
      <c r="M560" s="17"/>
      <c r="N560" s="18"/>
      <c r="P560" s="19"/>
      <c r="Q560" s="19"/>
    </row>
    <row r="561" spans="9:17" x14ac:dyDescent="0.2">
      <c r="I561" s="44"/>
      <c r="J561" s="15"/>
      <c r="K561" s="15"/>
      <c r="L561" s="16"/>
      <c r="M561" s="17"/>
      <c r="N561" s="18"/>
      <c r="P561" s="19"/>
      <c r="Q561" s="19"/>
    </row>
    <row r="562" spans="9:17" x14ac:dyDescent="0.2">
      <c r="I562" s="44"/>
      <c r="J562" s="15"/>
      <c r="K562" s="15"/>
      <c r="L562" s="16"/>
      <c r="M562" s="17"/>
      <c r="N562" s="18"/>
      <c r="P562" s="19"/>
      <c r="Q562" s="19"/>
    </row>
    <row r="563" spans="9:17" x14ac:dyDescent="0.2">
      <c r="I563" s="44"/>
      <c r="J563" s="15"/>
      <c r="K563" s="15"/>
      <c r="L563" s="16"/>
      <c r="M563" s="17"/>
      <c r="N563" s="18"/>
      <c r="P563" s="19"/>
      <c r="Q563" s="19"/>
    </row>
    <row r="564" spans="9:17" x14ac:dyDescent="0.2">
      <c r="I564" s="44"/>
      <c r="J564" s="15"/>
      <c r="K564" s="15"/>
      <c r="L564" s="16"/>
      <c r="M564" s="17"/>
      <c r="N564" s="18"/>
      <c r="P564" s="19"/>
      <c r="Q564" s="19"/>
    </row>
    <row r="565" spans="9:17" x14ac:dyDescent="0.2">
      <c r="I565" s="44"/>
      <c r="J565" s="15"/>
      <c r="K565" s="15"/>
      <c r="L565" s="16"/>
      <c r="M565" s="17"/>
      <c r="N565" s="18"/>
      <c r="P565" s="19"/>
      <c r="Q565" s="19"/>
    </row>
    <row r="566" spans="9:17" x14ac:dyDescent="0.2">
      <c r="I566" s="44"/>
      <c r="J566" s="15"/>
      <c r="K566" s="15"/>
      <c r="L566" s="16"/>
      <c r="M566" s="17"/>
      <c r="N566" s="18"/>
      <c r="P566" s="19"/>
      <c r="Q566" s="19"/>
    </row>
    <row r="567" spans="9:17" x14ac:dyDescent="0.2">
      <c r="I567" s="44"/>
      <c r="J567" s="15"/>
      <c r="K567" s="15"/>
      <c r="L567" s="16"/>
      <c r="M567" s="17"/>
      <c r="N567" s="18"/>
      <c r="P567" s="19"/>
      <c r="Q567" s="19"/>
    </row>
    <row r="568" spans="9:17" x14ac:dyDescent="0.2">
      <c r="I568" s="44"/>
      <c r="J568" s="15"/>
      <c r="K568" s="15"/>
      <c r="L568" s="16"/>
      <c r="M568" s="17"/>
      <c r="N568" s="18"/>
      <c r="P568" s="19"/>
      <c r="Q568" s="19"/>
    </row>
    <row r="569" spans="9:17" x14ac:dyDescent="0.2">
      <c r="I569" s="44"/>
      <c r="J569" s="15"/>
      <c r="K569" s="15"/>
      <c r="L569" s="16"/>
      <c r="M569" s="17"/>
      <c r="N569" s="18"/>
      <c r="P569" s="19"/>
      <c r="Q569" s="19"/>
    </row>
    <row r="570" spans="9:17" x14ac:dyDescent="0.2">
      <c r="I570" s="44"/>
      <c r="J570" s="15"/>
      <c r="K570" s="15"/>
      <c r="L570" s="16"/>
      <c r="M570" s="17"/>
      <c r="N570" s="18"/>
      <c r="P570" s="19"/>
      <c r="Q570" s="19"/>
    </row>
    <row r="571" spans="9:17" x14ac:dyDescent="0.2">
      <c r="I571" s="44"/>
      <c r="J571" s="15"/>
      <c r="K571" s="15"/>
      <c r="L571" s="16"/>
      <c r="M571" s="17"/>
      <c r="N571" s="18"/>
      <c r="P571" s="19"/>
      <c r="Q571" s="19"/>
    </row>
    <row r="572" spans="9:17" x14ac:dyDescent="0.2">
      <c r="I572" s="44"/>
      <c r="J572" s="15"/>
      <c r="K572" s="15"/>
      <c r="L572" s="16"/>
      <c r="M572" s="17"/>
      <c r="N572" s="18"/>
      <c r="P572" s="19"/>
      <c r="Q572" s="19"/>
    </row>
    <row r="573" spans="9:17" x14ac:dyDescent="0.2">
      <c r="I573" s="44"/>
      <c r="J573" s="15"/>
      <c r="K573" s="15"/>
      <c r="L573" s="16"/>
      <c r="M573" s="17"/>
      <c r="N573" s="18"/>
      <c r="P573" s="19"/>
      <c r="Q573" s="19"/>
    </row>
    <row r="574" spans="9:17" x14ac:dyDescent="0.2">
      <c r="I574" s="44"/>
      <c r="J574" s="15"/>
      <c r="K574" s="15"/>
      <c r="L574" s="16"/>
      <c r="M574" s="17"/>
      <c r="N574" s="18"/>
      <c r="P574" s="19"/>
      <c r="Q574" s="19"/>
    </row>
    <row r="575" spans="9:17" x14ac:dyDescent="0.2">
      <c r="I575" s="44"/>
      <c r="J575" s="15"/>
      <c r="K575" s="15"/>
      <c r="L575" s="16"/>
      <c r="M575" s="17"/>
      <c r="N575" s="18"/>
      <c r="P575" s="19"/>
      <c r="Q575" s="19"/>
    </row>
    <row r="576" spans="9:17" x14ac:dyDescent="0.2">
      <c r="I576" s="44"/>
      <c r="J576" s="15"/>
      <c r="K576" s="15"/>
      <c r="L576" s="16"/>
      <c r="M576" s="17"/>
      <c r="N576" s="18"/>
      <c r="P576" s="19"/>
      <c r="Q576" s="19"/>
    </row>
    <row r="577" spans="9:17" x14ac:dyDescent="0.2">
      <c r="I577" s="44"/>
      <c r="J577" s="15"/>
      <c r="K577" s="15"/>
      <c r="L577" s="16"/>
      <c r="M577" s="17"/>
      <c r="N577" s="18"/>
      <c r="P577" s="19"/>
      <c r="Q577" s="19"/>
    </row>
    <row r="578" spans="9:17" x14ac:dyDescent="0.2">
      <c r="I578" s="44"/>
      <c r="J578" s="15"/>
      <c r="K578" s="15"/>
      <c r="L578" s="16"/>
      <c r="M578" s="17"/>
      <c r="N578" s="18"/>
      <c r="P578" s="19"/>
      <c r="Q578" s="19"/>
    </row>
    <row r="579" spans="9:17" x14ac:dyDescent="0.2">
      <c r="I579" s="44"/>
      <c r="J579" s="15"/>
      <c r="K579" s="15"/>
      <c r="L579" s="16"/>
      <c r="M579" s="17"/>
      <c r="N579" s="18"/>
      <c r="P579" s="19"/>
      <c r="Q579" s="19"/>
    </row>
    <row r="580" spans="9:17" x14ac:dyDescent="0.2">
      <c r="I580" s="44"/>
      <c r="J580" s="15"/>
      <c r="K580" s="15"/>
      <c r="L580" s="16"/>
      <c r="M580" s="17"/>
      <c r="N580" s="18"/>
      <c r="P580" s="19"/>
      <c r="Q580" s="19"/>
    </row>
    <row r="581" spans="9:17" x14ac:dyDescent="0.2">
      <c r="I581" s="44"/>
      <c r="J581" s="15"/>
      <c r="K581" s="15"/>
      <c r="L581" s="16"/>
      <c r="M581" s="17"/>
      <c r="N581" s="18"/>
      <c r="P581" s="19"/>
      <c r="Q581" s="19"/>
    </row>
    <row r="582" spans="9:17" x14ac:dyDescent="0.2">
      <c r="I582" s="44"/>
      <c r="J582" s="15"/>
      <c r="K582" s="15"/>
      <c r="L582" s="16"/>
      <c r="M582" s="17"/>
      <c r="N582" s="18"/>
      <c r="P582" s="19"/>
      <c r="Q582" s="19"/>
    </row>
    <row r="583" spans="9:17" x14ac:dyDescent="0.2">
      <c r="I583" s="44"/>
      <c r="J583" s="15"/>
      <c r="K583" s="15"/>
      <c r="L583" s="16"/>
      <c r="M583" s="17"/>
      <c r="N583" s="18"/>
      <c r="P583" s="19"/>
      <c r="Q583" s="19"/>
    </row>
    <row r="584" spans="9:17" x14ac:dyDescent="0.2">
      <c r="I584" s="44"/>
      <c r="J584" s="15"/>
      <c r="K584" s="15"/>
      <c r="L584" s="16"/>
      <c r="M584" s="17"/>
      <c r="N584" s="18"/>
      <c r="P584" s="19"/>
      <c r="Q584" s="19"/>
    </row>
    <row r="585" spans="9:17" x14ac:dyDescent="0.2">
      <c r="I585" s="44"/>
      <c r="J585" s="15"/>
      <c r="K585" s="15"/>
      <c r="L585" s="16"/>
      <c r="M585" s="17"/>
      <c r="N585" s="18"/>
      <c r="P585" s="19"/>
      <c r="Q585" s="19"/>
    </row>
    <row r="586" spans="9:17" x14ac:dyDescent="0.2">
      <c r="I586" s="44"/>
      <c r="J586" s="15"/>
      <c r="K586" s="15"/>
      <c r="L586" s="16"/>
      <c r="M586" s="17"/>
      <c r="N586" s="18"/>
      <c r="P586" s="19"/>
      <c r="Q586" s="19"/>
    </row>
    <row r="587" spans="9:17" x14ac:dyDescent="0.2">
      <c r="I587" s="44"/>
      <c r="J587" s="15"/>
      <c r="K587" s="15"/>
      <c r="L587" s="16"/>
      <c r="M587" s="17"/>
      <c r="N587" s="18"/>
      <c r="P587" s="19"/>
      <c r="Q587" s="19"/>
    </row>
    <row r="588" spans="9:17" x14ac:dyDescent="0.2">
      <c r="I588" s="44"/>
      <c r="J588" s="15"/>
      <c r="K588" s="15"/>
      <c r="L588" s="16"/>
      <c r="M588" s="17"/>
      <c r="N588" s="18"/>
      <c r="P588" s="19"/>
      <c r="Q588" s="19"/>
    </row>
    <row r="589" spans="9:17" x14ac:dyDescent="0.2">
      <c r="I589" s="44"/>
      <c r="J589" s="15"/>
      <c r="K589" s="15"/>
      <c r="L589" s="16"/>
      <c r="M589" s="17"/>
      <c r="N589" s="18"/>
      <c r="P589" s="19"/>
      <c r="Q589" s="19"/>
    </row>
    <row r="590" spans="9:17" x14ac:dyDescent="0.2">
      <c r="I590" s="44"/>
      <c r="J590" s="15"/>
      <c r="K590" s="15"/>
      <c r="L590" s="16"/>
      <c r="M590" s="17"/>
      <c r="N590" s="18"/>
      <c r="P590" s="19"/>
      <c r="Q590" s="19"/>
    </row>
    <row r="591" spans="9:17" x14ac:dyDescent="0.2">
      <c r="I591" s="44"/>
      <c r="J591" s="15"/>
      <c r="K591" s="15"/>
      <c r="L591" s="16"/>
      <c r="M591" s="17"/>
      <c r="N591" s="18"/>
      <c r="P591" s="19"/>
      <c r="Q591" s="19"/>
    </row>
    <row r="592" spans="9:17" x14ac:dyDescent="0.2">
      <c r="I592" s="44"/>
      <c r="J592" s="15"/>
      <c r="K592" s="15"/>
      <c r="L592" s="16"/>
      <c r="M592" s="17"/>
      <c r="N592" s="18"/>
      <c r="P592" s="19"/>
      <c r="Q592" s="19"/>
    </row>
    <row r="593" spans="9:17" x14ac:dyDescent="0.2">
      <c r="I593" s="44"/>
      <c r="J593" s="15"/>
      <c r="K593" s="15"/>
      <c r="L593" s="16"/>
      <c r="M593" s="17"/>
      <c r="N593" s="18"/>
      <c r="P593" s="19"/>
      <c r="Q593" s="19"/>
    </row>
    <row r="594" spans="9:17" x14ac:dyDescent="0.2">
      <c r="I594" s="44"/>
      <c r="J594" s="15"/>
      <c r="K594" s="15"/>
      <c r="L594" s="16"/>
      <c r="M594" s="17"/>
      <c r="N594" s="18"/>
      <c r="P594" s="19"/>
      <c r="Q594" s="19"/>
    </row>
    <row r="595" spans="9:17" x14ac:dyDescent="0.2">
      <c r="I595" s="44"/>
      <c r="J595" s="15"/>
      <c r="K595" s="15"/>
      <c r="L595" s="16"/>
      <c r="M595" s="17"/>
      <c r="N595" s="18"/>
      <c r="P595" s="19"/>
      <c r="Q595" s="19"/>
    </row>
    <row r="596" spans="9:17" x14ac:dyDescent="0.2">
      <c r="I596" s="44"/>
      <c r="J596" s="15"/>
      <c r="K596" s="15"/>
      <c r="L596" s="16"/>
      <c r="M596" s="17"/>
      <c r="N596" s="18"/>
      <c r="P596" s="19"/>
      <c r="Q596" s="19"/>
    </row>
    <row r="597" spans="9:17" x14ac:dyDescent="0.2">
      <c r="I597" s="44"/>
      <c r="J597" s="15"/>
      <c r="K597" s="15"/>
      <c r="L597" s="16"/>
      <c r="M597" s="17"/>
      <c r="N597" s="18"/>
      <c r="P597" s="19"/>
      <c r="Q597" s="19"/>
    </row>
    <row r="598" spans="9:17" x14ac:dyDescent="0.2">
      <c r="I598" s="44"/>
      <c r="J598" s="15"/>
      <c r="K598" s="15"/>
      <c r="L598" s="16"/>
      <c r="M598" s="17"/>
      <c r="N598" s="18"/>
      <c r="P598" s="19"/>
      <c r="Q598" s="19"/>
    </row>
    <row r="599" spans="9:17" x14ac:dyDescent="0.2">
      <c r="I599" s="44"/>
      <c r="J599" s="15"/>
      <c r="K599" s="15"/>
      <c r="L599" s="16"/>
      <c r="M599" s="17"/>
      <c r="N599" s="18"/>
      <c r="P599" s="19"/>
      <c r="Q599" s="19"/>
    </row>
    <row r="600" spans="9:17" x14ac:dyDescent="0.2">
      <c r="I600" s="44"/>
      <c r="J600" s="15"/>
      <c r="K600" s="15"/>
      <c r="L600" s="16"/>
      <c r="M600" s="17"/>
      <c r="N600" s="18"/>
      <c r="P600" s="19"/>
      <c r="Q600" s="19"/>
    </row>
    <row r="601" spans="9:17" x14ac:dyDescent="0.2">
      <c r="I601" s="44"/>
      <c r="J601" s="15"/>
      <c r="K601" s="15"/>
      <c r="L601" s="16"/>
      <c r="M601" s="17"/>
      <c r="N601" s="18"/>
      <c r="P601" s="19"/>
      <c r="Q601" s="19"/>
    </row>
    <row r="602" spans="9:17" x14ac:dyDescent="0.2">
      <c r="I602" s="44"/>
      <c r="J602" s="15"/>
      <c r="K602" s="15"/>
      <c r="L602" s="16"/>
      <c r="M602" s="17"/>
      <c r="N602" s="18"/>
      <c r="P602" s="19"/>
      <c r="Q602" s="19"/>
    </row>
    <row r="603" spans="9:17" x14ac:dyDescent="0.2">
      <c r="I603" s="44"/>
      <c r="J603" s="15"/>
      <c r="K603" s="15"/>
      <c r="L603" s="16"/>
      <c r="M603" s="17"/>
      <c r="N603" s="18"/>
      <c r="P603" s="19"/>
      <c r="Q603" s="19"/>
    </row>
    <row r="604" spans="9:17" x14ac:dyDescent="0.2">
      <c r="I604" s="44"/>
      <c r="J604" s="15"/>
      <c r="K604" s="15"/>
      <c r="L604" s="16"/>
      <c r="M604" s="17"/>
      <c r="N604" s="18"/>
      <c r="P604" s="19"/>
      <c r="Q604" s="19"/>
    </row>
    <row r="605" spans="9:17" x14ac:dyDescent="0.2">
      <c r="I605" s="44"/>
      <c r="J605" s="15"/>
      <c r="K605" s="15"/>
      <c r="L605" s="16"/>
      <c r="M605" s="17"/>
      <c r="N605" s="18"/>
      <c r="P605" s="19"/>
      <c r="Q605" s="19"/>
    </row>
    <row r="606" spans="9:17" x14ac:dyDescent="0.2">
      <c r="I606" s="44"/>
      <c r="J606" s="15"/>
      <c r="K606" s="15"/>
      <c r="L606" s="16"/>
      <c r="M606" s="17"/>
      <c r="N606" s="18"/>
      <c r="P606" s="19"/>
      <c r="Q606" s="19"/>
    </row>
    <row r="607" spans="9:17" x14ac:dyDescent="0.2">
      <c r="I607" s="44"/>
      <c r="J607" s="15"/>
      <c r="K607" s="15"/>
      <c r="L607" s="16"/>
      <c r="M607" s="17"/>
      <c r="N607" s="18"/>
      <c r="P607" s="19"/>
      <c r="Q607" s="19"/>
    </row>
    <row r="608" spans="9:17" x14ac:dyDescent="0.2">
      <c r="I608" s="44"/>
      <c r="J608" s="15"/>
      <c r="K608" s="15"/>
      <c r="L608" s="16"/>
      <c r="M608" s="17"/>
      <c r="N608" s="18"/>
      <c r="P608" s="19"/>
      <c r="Q608" s="19"/>
    </row>
    <row r="609" spans="9:17" x14ac:dyDescent="0.2">
      <c r="I609" s="44"/>
      <c r="J609" s="15"/>
      <c r="K609" s="15"/>
      <c r="L609" s="16"/>
      <c r="M609" s="17"/>
      <c r="N609" s="18"/>
      <c r="P609" s="19"/>
      <c r="Q609" s="19"/>
    </row>
    <row r="610" spans="9:17" x14ac:dyDescent="0.2">
      <c r="I610" s="44"/>
      <c r="J610" s="15"/>
      <c r="K610" s="15"/>
      <c r="L610" s="16"/>
      <c r="M610" s="17"/>
      <c r="N610" s="18"/>
      <c r="P610" s="19"/>
      <c r="Q610" s="19"/>
    </row>
    <row r="611" spans="9:17" x14ac:dyDescent="0.2">
      <c r="I611" s="44"/>
      <c r="J611" s="15"/>
      <c r="K611" s="15"/>
      <c r="L611" s="16"/>
      <c r="M611" s="17"/>
      <c r="N611" s="18"/>
      <c r="P611" s="19"/>
      <c r="Q611" s="19"/>
    </row>
    <row r="612" spans="9:17" x14ac:dyDescent="0.2">
      <c r="I612" s="44"/>
      <c r="J612" s="15"/>
      <c r="K612" s="15"/>
      <c r="L612" s="16"/>
      <c r="M612" s="17"/>
      <c r="N612" s="18"/>
      <c r="P612" s="19"/>
      <c r="Q612" s="19"/>
    </row>
    <row r="613" spans="9:17" x14ac:dyDescent="0.2">
      <c r="I613" s="44"/>
      <c r="J613" s="15"/>
      <c r="K613" s="15"/>
      <c r="L613" s="16"/>
      <c r="M613" s="17"/>
      <c r="N613" s="18"/>
      <c r="P613" s="19"/>
      <c r="Q613" s="19"/>
    </row>
    <row r="614" spans="9:17" x14ac:dyDescent="0.2">
      <c r="I614" s="44"/>
      <c r="J614" s="15"/>
      <c r="K614" s="15"/>
      <c r="L614" s="16"/>
      <c r="M614" s="17"/>
      <c r="N614" s="18"/>
      <c r="P614" s="19"/>
      <c r="Q614" s="19"/>
    </row>
    <row r="615" spans="9:17" x14ac:dyDescent="0.2">
      <c r="I615" s="44"/>
      <c r="J615" s="15"/>
      <c r="K615" s="15"/>
      <c r="L615" s="16"/>
      <c r="M615" s="17"/>
      <c r="N615" s="18"/>
      <c r="P615" s="19"/>
      <c r="Q615" s="19"/>
    </row>
    <row r="616" spans="9:17" x14ac:dyDescent="0.2">
      <c r="I616" s="44"/>
      <c r="J616" s="15"/>
      <c r="K616" s="15"/>
      <c r="L616" s="16"/>
      <c r="M616" s="17"/>
      <c r="N616" s="18"/>
      <c r="P616" s="19"/>
      <c r="Q616" s="19"/>
    </row>
    <row r="617" spans="9:17" x14ac:dyDescent="0.2">
      <c r="I617" s="44"/>
      <c r="J617" s="15"/>
      <c r="K617" s="15"/>
      <c r="L617" s="16"/>
      <c r="M617" s="17"/>
      <c r="N617" s="18"/>
      <c r="P617" s="19"/>
      <c r="Q617" s="19"/>
    </row>
    <row r="618" spans="9:17" x14ac:dyDescent="0.2">
      <c r="I618" s="44"/>
      <c r="J618" s="15"/>
      <c r="K618" s="15"/>
      <c r="L618" s="16"/>
      <c r="M618" s="17"/>
      <c r="N618" s="18"/>
      <c r="P618" s="19"/>
      <c r="Q618" s="19"/>
    </row>
    <row r="619" spans="9:17" x14ac:dyDescent="0.2">
      <c r="I619" s="44"/>
      <c r="J619" s="15"/>
      <c r="K619" s="15"/>
      <c r="L619" s="16"/>
      <c r="M619" s="17"/>
      <c r="N619" s="18"/>
      <c r="P619" s="19"/>
      <c r="Q619" s="19"/>
    </row>
    <row r="620" spans="9:17" x14ac:dyDescent="0.2">
      <c r="I620" s="44"/>
      <c r="J620" s="15"/>
      <c r="K620" s="15"/>
      <c r="L620" s="16"/>
      <c r="M620" s="17"/>
      <c r="N620" s="18"/>
      <c r="P620" s="19"/>
      <c r="Q620" s="19"/>
    </row>
    <row r="621" spans="9:17" x14ac:dyDescent="0.2">
      <c r="J621" s="15"/>
      <c r="K621" s="15"/>
      <c r="L621" s="16"/>
      <c r="M621" s="17"/>
      <c r="N621" s="18"/>
      <c r="P621" s="19"/>
      <c r="Q621" s="19"/>
    </row>
    <row r="622" spans="9:17" x14ac:dyDescent="0.2">
      <c r="J622" s="15"/>
      <c r="K622" s="15"/>
      <c r="L622" s="16"/>
      <c r="M622" s="17"/>
      <c r="N622" s="18"/>
      <c r="P622" s="19"/>
      <c r="Q622" s="19"/>
    </row>
    <row r="623" spans="9:17" x14ac:dyDescent="0.2">
      <c r="J623" s="15"/>
      <c r="K623" s="15"/>
      <c r="L623" s="16"/>
      <c r="M623" s="17"/>
      <c r="N623" s="18"/>
      <c r="P623" s="19"/>
      <c r="Q623" s="19"/>
    </row>
    <row r="624" spans="9:17" x14ac:dyDescent="0.2">
      <c r="J624" s="15"/>
      <c r="K624" s="15"/>
      <c r="L624" s="16"/>
      <c r="M624" s="17"/>
      <c r="N624" s="18"/>
      <c r="P624" s="19"/>
      <c r="Q624" s="19"/>
    </row>
    <row r="625" spans="10:17" x14ac:dyDescent="0.2">
      <c r="J625" s="15"/>
      <c r="K625" s="15"/>
      <c r="L625" s="16"/>
      <c r="M625" s="17"/>
      <c r="N625" s="18"/>
      <c r="P625" s="19"/>
      <c r="Q625" s="19"/>
    </row>
    <row r="626" spans="10:17" x14ac:dyDescent="0.2">
      <c r="J626" s="15"/>
      <c r="K626" s="15"/>
      <c r="L626" s="16"/>
      <c r="M626" s="17"/>
      <c r="N626" s="18"/>
      <c r="P626" s="19"/>
      <c r="Q626" s="19"/>
    </row>
    <row r="627" spans="10:17" x14ac:dyDescent="0.2">
      <c r="J627" s="15"/>
      <c r="K627" s="15"/>
      <c r="L627" s="16"/>
      <c r="M627" s="17"/>
      <c r="N627" s="18"/>
      <c r="P627" s="19"/>
      <c r="Q627" s="19"/>
    </row>
    <row r="628" spans="10:17" x14ac:dyDescent="0.2">
      <c r="J628" s="15"/>
      <c r="K628" s="15"/>
      <c r="L628" s="16"/>
      <c r="M628" s="17"/>
      <c r="N628" s="18"/>
      <c r="P628" s="19"/>
      <c r="Q628" s="19"/>
    </row>
    <row r="629" spans="10:17" x14ac:dyDescent="0.2">
      <c r="J629" s="15"/>
      <c r="K629" s="15"/>
      <c r="L629" s="16"/>
      <c r="M629" s="17"/>
      <c r="N629" s="18"/>
      <c r="P629" s="19"/>
      <c r="Q629" s="19"/>
    </row>
    <row r="630" spans="10:17" x14ac:dyDescent="0.2">
      <c r="J630" s="15"/>
      <c r="K630" s="15"/>
      <c r="L630" s="16"/>
      <c r="M630" s="17"/>
      <c r="N630" s="18"/>
      <c r="P630" s="19"/>
      <c r="Q630" s="19"/>
    </row>
    <row r="631" spans="10:17" x14ac:dyDescent="0.2">
      <c r="J631" s="15"/>
      <c r="K631" s="15"/>
      <c r="L631" s="16"/>
      <c r="M631" s="17"/>
      <c r="N631" s="18"/>
      <c r="P631" s="19"/>
      <c r="Q631" s="19"/>
    </row>
    <row r="632" spans="10:17" x14ac:dyDescent="0.2">
      <c r="J632" s="15"/>
      <c r="K632" s="15"/>
      <c r="L632" s="16"/>
      <c r="M632" s="17"/>
      <c r="N632" s="18"/>
      <c r="P632" s="19"/>
      <c r="Q632" s="19"/>
    </row>
    <row r="633" spans="10:17" x14ac:dyDescent="0.2">
      <c r="J633" s="15"/>
      <c r="K633" s="15"/>
      <c r="L633" s="16"/>
      <c r="M633" s="17"/>
      <c r="N633" s="18"/>
      <c r="P633" s="19"/>
      <c r="Q633" s="19"/>
    </row>
    <row r="634" spans="10:17" x14ac:dyDescent="0.2">
      <c r="J634" s="15"/>
      <c r="K634" s="15"/>
      <c r="L634" s="16"/>
      <c r="M634" s="17"/>
      <c r="N634" s="18"/>
      <c r="P634" s="19"/>
      <c r="Q634" s="19"/>
    </row>
    <row r="635" spans="10:17" x14ac:dyDescent="0.2">
      <c r="J635" s="15"/>
      <c r="K635" s="15"/>
      <c r="L635" s="16"/>
      <c r="M635" s="17"/>
      <c r="N635" s="18"/>
      <c r="P635" s="19"/>
      <c r="Q635" s="19"/>
    </row>
    <row r="636" spans="10:17" x14ac:dyDescent="0.2">
      <c r="J636" s="15"/>
      <c r="K636" s="15"/>
      <c r="L636" s="16"/>
      <c r="M636" s="17"/>
      <c r="N636" s="18"/>
      <c r="P636" s="19"/>
      <c r="Q636" s="19"/>
    </row>
    <row r="637" spans="10:17" x14ac:dyDescent="0.2">
      <c r="J637" s="15"/>
      <c r="K637" s="15"/>
      <c r="L637" s="16"/>
      <c r="M637" s="17"/>
      <c r="N637" s="18"/>
      <c r="P637" s="19"/>
      <c r="Q637" s="19"/>
    </row>
    <row r="638" spans="10:17" x14ac:dyDescent="0.2">
      <c r="J638" s="15"/>
      <c r="K638" s="15"/>
      <c r="L638" s="16"/>
      <c r="M638" s="17"/>
      <c r="N638" s="18"/>
      <c r="P638" s="19"/>
      <c r="Q638" s="19"/>
    </row>
    <row r="639" spans="10:17" x14ac:dyDescent="0.2">
      <c r="J639" s="15"/>
      <c r="K639" s="15"/>
      <c r="L639" s="16"/>
      <c r="M639" s="17"/>
      <c r="N639" s="18"/>
      <c r="P639" s="19"/>
      <c r="Q639" s="19"/>
    </row>
    <row r="640" spans="10:17" x14ac:dyDescent="0.2">
      <c r="J640" s="15"/>
      <c r="K640" s="15"/>
      <c r="L640" s="16"/>
      <c r="M640" s="17"/>
      <c r="N640" s="18"/>
      <c r="P640" s="19"/>
      <c r="Q640" s="19"/>
    </row>
    <row r="641" spans="10:17" x14ac:dyDescent="0.2">
      <c r="J641" s="15"/>
      <c r="K641" s="15"/>
      <c r="L641" s="16"/>
      <c r="M641" s="17"/>
      <c r="N641" s="18"/>
      <c r="P641" s="19"/>
      <c r="Q641" s="19"/>
    </row>
    <row r="642" spans="10:17" x14ac:dyDescent="0.2">
      <c r="J642" s="15"/>
      <c r="K642" s="15"/>
      <c r="L642" s="16"/>
      <c r="M642" s="17"/>
      <c r="N642" s="18"/>
      <c r="P642" s="19"/>
      <c r="Q642" s="19"/>
    </row>
    <row r="643" spans="10:17" x14ac:dyDescent="0.2">
      <c r="J643" s="15"/>
      <c r="K643" s="15"/>
      <c r="L643" s="16"/>
      <c r="M643" s="17"/>
      <c r="N643" s="18"/>
      <c r="P643" s="19"/>
      <c r="Q643" s="19"/>
    </row>
    <row r="644" spans="10:17" x14ac:dyDescent="0.2">
      <c r="J644" s="15"/>
      <c r="K644" s="15"/>
      <c r="L644" s="16"/>
      <c r="M644" s="17"/>
      <c r="N644" s="18"/>
      <c r="P644" s="19"/>
      <c r="Q644" s="19"/>
    </row>
    <row r="645" spans="10:17" x14ac:dyDescent="0.2">
      <c r="J645" s="15"/>
      <c r="K645" s="15"/>
      <c r="L645" s="16"/>
      <c r="M645" s="17"/>
      <c r="N645" s="18"/>
      <c r="P645" s="19"/>
      <c r="Q645" s="19"/>
    </row>
    <row r="646" spans="10:17" x14ac:dyDescent="0.2">
      <c r="J646" s="15"/>
      <c r="K646" s="15"/>
      <c r="L646" s="16"/>
      <c r="M646" s="17"/>
      <c r="N646" s="18"/>
      <c r="P646" s="19"/>
      <c r="Q646" s="19"/>
    </row>
    <row r="647" spans="10:17" x14ac:dyDescent="0.2">
      <c r="J647" s="15"/>
      <c r="K647" s="15"/>
      <c r="L647" s="16"/>
      <c r="M647" s="17"/>
      <c r="N647" s="18"/>
      <c r="P647" s="19"/>
      <c r="Q647" s="19"/>
    </row>
    <row r="648" spans="10:17" x14ac:dyDescent="0.2">
      <c r="J648" s="15"/>
      <c r="K648" s="15"/>
      <c r="L648" s="16"/>
      <c r="M648" s="17"/>
      <c r="N648" s="18"/>
      <c r="P648" s="19"/>
      <c r="Q648" s="19"/>
    </row>
    <row r="649" spans="10:17" x14ac:dyDescent="0.2">
      <c r="J649" s="15"/>
      <c r="K649" s="15"/>
      <c r="L649" s="16"/>
      <c r="M649" s="17"/>
      <c r="N649" s="18"/>
      <c r="P649" s="19"/>
      <c r="Q649" s="19"/>
    </row>
    <row r="650" spans="10:17" x14ac:dyDescent="0.2">
      <c r="J650" s="15"/>
      <c r="K650" s="15"/>
      <c r="L650" s="16"/>
      <c r="M650" s="17"/>
      <c r="N650" s="18"/>
      <c r="P650" s="19"/>
      <c r="Q650" s="19"/>
    </row>
    <row r="651" spans="10:17" x14ac:dyDescent="0.2">
      <c r="J651" s="15"/>
      <c r="K651" s="15"/>
      <c r="L651" s="16"/>
      <c r="M651" s="17"/>
      <c r="N651" s="18"/>
      <c r="P651" s="19"/>
      <c r="Q651" s="19"/>
    </row>
    <row r="652" spans="10:17" x14ac:dyDescent="0.2">
      <c r="J652" s="15"/>
      <c r="K652" s="15"/>
      <c r="L652" s="16"/>
      <c r="M652" s="17"/>
      <c r="N652" s="18"/>
      <c r="P652" s="19"/>
      <c r="Q652" s="19"/>
    </row>
    <row r="653" spans="10:17" x14ac:dyDescent="0.2">
      <c r="J653" s="15"/>
      <c r="K653" s="15"/>
      <c r="L653" s="16"/>
      <c r="M653" s="17"/>
      <c r="N653" s="18"/>
      <c r="P653" s="19"/>
      <c r="Q653" s="19"/>
    </row>
    <row r="654" spans="10:17" x14ac:dyDescent="0.2">
      <c r="J654" s="15"/>
      <c r="K654" s="15"/>
      <c r="L654" s="16"/>
      <c r="M654" s="17"/>
      <c r="N654" s="18"/>
      <c r="P654" s="19"/>
      <c r="Q654" s="19"/>
    </row>
    <row r="655" spans="10:17" x14ac:dyDescent="0.2">
      <c r="J655" s="15"/>
      <c r="K655" s="15"/>
      <c r="L655" s="16"/>
      <c r="M655" s="17"/>
      <c r="N655" s="18"/>
      <c r="P655" s="19"/>
      <c r="Q655" s="19"/>
    </row>
    <row r="656" spans="10:17" x14ac:dyDescent="0.2">
      <c r="J656" s="15"/>
      <c r="K656" s="15"/>
      <c r="L656" s="16"/>
      <c r="M656" s="17"/>
      <c r="N656" s="18"/>
      <c r="P656" s="19"/>
      <c r="Q656" s="19"/>
    </row>
    <row r="657" spans="10:17" x14ac:dyDescent="0.2">
      <c r="J657" s="15"/>
      <c r="K657" s="15"/>
      <c r="L657" s="16"/>
      <c r="M657" s="17"/>
      <c r="N657" s="18"/>
      <c r="P657" s="19"/>
      <c r="Q657" s="19"/>
    </row>
    <row r="658" spans="10:17" x14ac:dyDescent="0.2">
      <c r="J658" s="15"/>
      <c r="K658" s="15"/>
      <c r="L658" s="16"/>
      <c r="M658" s="17"/>
      <c r="N658" s="18"/>
      <c r="P658" s="19"/>
      <c r="Q658" s="19"/>
    </row>
    <row r="659" spans="10:17" x14ac:dyDescent="0.2">
      <c r="J659" s="15"/>
      <c r="K659" s="15"/>
      <c r="L659" s="16"/>
      <c r="M659" s="17"/>
      <c r="N659" s="18"/>
      <c r="P659" s="19"/>
      <c r="Q659" s="19"/>
    </row>
    <row r="660" spans="10:17" x14ac:dyDescent="0.2">
      <c r="J660" s="15"/>
      <c r="K660" s="15"/>
      <c r="L660" s="16"/>
      <c r="M660" s="17"/>
      <c r="N660" s="18"/>
      <c r="P660" s="19"/>
      <c r="Q660" s="19"/>
    </row>
    <row r="661" spans="10:17" x14ac:dyDescent="0.2">
      <c r="J661" s="15"/>
      <c r="K661" s="15"/>
      <c r="L661" s="16"/>
      <c r="M661" s="17"/>
      <c r="N661" s="18"/>
      <c r="P661" s="19"/>
      <c r="Q661" s="19"/>
    </row>
    <row r="662" spans="10:17" x14ac:dyDescent="0.2">
      <c r="J662" s="15"/>
      <c r="K662" s="15"/>
      <c r="L662" s="16"/>
      <c r="M662" s="17"/>
      <c r="N662" s="18"/>
      <c r="P662" s="19"/>
      <c r="Q662" s="19"/>
    </row>
    <row r="663" spans="10:17" x14ac:dyDescent="0.2">
      <c r="J663" s="15"/>
      <c r="K663" s="15"/>
      <c r="L663" s="16"/>
      <c r="M663" s="17"/>
      <c r="N663" s="18"/>
      <c r="P663" s="19"/>
      <c r="Q663" s="19"/>
    </row>
    <row r="664" spans="10:17" x14ac:dyDescent="0.2">
      <c r="J664" s="15"/>
      <c r="K664" s="15"/>
      <c r="L664" s="16"/>
      <c r="M664" s="17"/>
      <c r="N664" s="18"/>
      <c r="P664" s="19"/>
      <c r="Q664" s="19"/>
    </row>
    <row r="665" spans="10:17" x14ac:dyDescent="0.2">
      <c r="J665" s="15"/>
      <c r="K665" s="15"/>
      <c r="L665" s="16"/>
      <c r="M665" s="17"/>
      <c r="N665" s="18"/>
      <c r="P665" s="19"/>
      <c r="Q665" s="19"/>
    </row>
    <row r="666" spans="10:17" x14ac:dyDescent="0.2">
      <c r="J666" s="15"/>
      <c r="K666" s="15"/>
      <c r="L666" s="16"/>
      <c r="M666" s="17"/>
      <c r="N666" s="18"/>
      <c r="P666" s="19"/>
      <c r="Q666" s="19"/>
    </row>
    <row r="667" spans="10:17" x14ac:dyDescent="0.2">
      <c r="J667" s="15"/>
      <c r="K667" s="15"/>
      <c r="L667" s="16"/>
      <c r="M667" s="17"/>
      <c r="N667" s="18"/>
      <c r="P667" s="19"/>
      <c r="Q667" s="19"/>
    </row>
    <row r="668" spans="10:17" x14ac:dyDescent="0.2">
      <c r="J668" s="15"/>
      <c r="K668" s="15"/>
      <c r="L668" s="16"/>
      <c r="M668" s="17"/>
      <c r="N668" s="18"/>
      <c r="P668" s="19"/>
      <c r="Q668" s="19"/>
    </row>
    <row r="669" spans="10:17" x14ac:dyDescent="0.2">
      <c r="J669" s="15"/>
      <c r="K669" s="15"/>
      <c r="L669" s="16"/>
      <c r="M669" s="17"/>
      <c r="N669" s="18"/>
      <c r="P669" s="19"/>
      <c r="Q669" s="19"/>
    </row>
    <row r="670" spans="10:17" x14ac:dyDescent="0.2">
      <c r="J670" s="15"/>
      <c r="K670" s="15"/>
      <c r="L670" s="16"/>
      <c r="M670" s="17"/>
      <c r="N670" s="18"/>
      <c r="P670" s="19"/>
      <c r="Q670" s="19"/>
    </row>
    <row r="671" spans="10:17" x14ac:dyDescent="0.2">
      <c r="J671" s="15"/>
      <c r="K671" s="15"/>
      <c r="L671" s="16"/>
      <c r="M671" s="17"/>
      <c r="N671" s="18"/>
      <c r="P671" s="19"/>
      <c r="Q671" s="19"/>
    </row>
    <row r="672" spans="10:17" x14ac:dyDescent="0.2">
      <c r="J672" s="15"/>
      <c r="K672" s="15"/>
      <c r="L672" s="16"/>
      <c r="M672" s="17"/>
      <c r="N672" s="18"/>
      <c r="P672" s="19"/>
      <c r="Q672" s="19"/>
    </row>
    <row r="673" spans="10:17" x14ac:dyDescent="0.2">
      <c r="J673" s="15"/>
      <c r="K673" s="15"/>
      <c r="L673" s="16"/>
      <c r="M673" s="17"/>
      <c r="N673" s="18"/>
      <c r="P673" s="19"/>
      <c r="Q673" s="19"/>
    </row>
    <row r="674" spans="10:17" x14ac:dyDescent="0.2">
      <c r="J674" s="15"/>
      <c r="K674" s="15"/>
      <c r="L674" s="16"/>
      <c r="M674" s="17"/>
      <c r="N674" s="18"/>
      <c r="P674" s="19"/>
      <c r="Q674" s="19"/>
    </row>
    <row r="675" spans="10:17" x14ac:dyDescent="0.2">
      <c r="J675" s="15"/>
      <c r="K675" s="15"/>
      <c r="L675" s="16"/>
      <c r="M675" s="17"/>
      <c r="N675" s="18"/>
      <c r="P675" s="19"/>
      <c r="Q675" s="19"/>
    </row>
    <row r="676" spans="10:17" x14ac:dyDescent="0.2">
      <c r="J676" s="15"/>
      <c r="K676" s="15"/>
      <c r="L676" s="16"/>
      <c r="M676" s="17"/>
      <c r="N676" s="18"/>
      <c r="P676" s="19"/>
      <c r="Q676" s="19"/>
    </row>
    <row r="677" spans="10:17" x14ac:dyDescent="0.2">
      <c r="J677" s="15"/>
      <c r="K677" s="15"/>
      <c r="L677" s="16"/>
      <c r="M677" s="17"/>
      <c r="N677" s="18"/>
      <c r="P677" s="19"/>
      <c r="Q677" s="19"/>
    </row>
    <row r="678" spans="10:17" x14ac:dyDescent="0.2">
      <c r="J678" s="15"/>
      <c r="K678" s="15"/>
      <c r="L678" s="16"/>
      <c r="M678" s="17"/>
      <c r="N678" s="18"/>
      <c r="P678" s="19"/>
      <c r="Q678" s="19"/>
    </row>
    <row r="679" spans="10:17" x14ac:dyDescent="0.2">
      <c r="J679" s="15"/>
      <c r="K679" s="15"/>
      <c r="L679" s="16"/>
      <c r="M679" s="17"/>
      <c r="N679" s="18"/>
      <c r="P679" s="19"/>
      <c r="Q679" s="19"/>
    </row>
    <row r="680" spans="10:17" x14ac:dyDescent="0.2">
      <c r="J680" s="15"/>
      <c r="K680" s="15"/>
      <c r="L680" s="16"/>
      <c r="M680" s="17"/>
      <c r="N680" s="18"/>
      <c r="P680" s="19"/>
      <c r="Q680" s="19"/>
    </row>
    <row r="681" spans="10:17" x14ac:dyDescent="0.2">
      <c r="J681" s="15"/>
      <c r="K681" s="15"/>
      <c r="L681" s="16"/>
      <c r="M681" s="17"/>
      <c r="N681" s="18"/>
      <c r="P681" s="19"/>
      <c r="Q681" s="19"/>
    </row>
    <row r="682" spans="10:17" x14ac:dyDescent="0.2">
      <c r="J682" s="15"/>
      <c r="K682" s="15"/>
      <c r="L682" s="16"/>
      <c r="M682" s="17"/>
      <c r="N682" s="18"/>
      <c r="P682" s="19"/>
      <c r="Q682" s="19"/>
    </row>
    <row r="683" spans="10:17" x14ac:dyDescent="0.2">
      <c r="J683" s="15"/>
      <c r="K683" s="15"/>
      <c r="L683" s="16"/>
      <c r="M683" s="17"/>
      <c r="N683" s="18"/>
      <c r="P683" s="19"/>
      <c r="Q683" s="19"/>
    </row>
    <row r="684" spans="10:17" x14ac:dyDescent="0.2">
      <c r="J684" s="15"/>
      <c r="K684" s="15"/>
      <c r="L684" s="16"/>
      <c r="M684" s="17"/>
      <c r="N684" s="18"/>
      <c r="P684" s="19"/>
      <c r="Q684" s="19"/>
    </row>
    <row r="685" spans="10:17" x14ac:dyDescent="0.2">
      <c r="J685" s="15"/>
      <c r="K685" s="15"/>
      <c r="L685" s="16"/>
      <c r="M685" s="17"/>
      <c r="N685" s="18"/>
      <c r="P685" s="19"/>
      <c r="Q685" s="19"/>
    </row>
    <row r="686" spans="10:17" x14ac:dyDescent="0.2">
      <c r="J686" s="15"/>
      <c r="K686" s="15"/>
      <c r="L686" s="16"/>
      <c r="M686" s="17"/>
      <c r="N686" s="18"/>
      <c r="P686" s="19"/>
      <c r="Q686" s="19"/>
    </row>
    <row r="687" spans="10:17" x14ac:dyDescent="0.2">
      <c r="J687" s="15"/>
      <c r="K687" s="15"/>
      <c r="L687" s="16"/>
      <c r="M687" s="17"/>
      <c r="N687" s="18"/>
      <c r="P687" s="19"/>
      <c r="Q687" s="19"/>
    </row>
    <row r="688" spans="10:17" x14ac:dyDescent="0.2">
      <c r="J688" s="15"/>
      <c r="K688" s="15"/>
      <c r="L688" s="16"/>
      <c r="M688" s="17"/>
      <c r="N688" s="18"/>
      <c r="P688" s="19"/>
      <c r="Q688" s="19"/>
    </row>
    <row r="689" spans="10:17" x14ac:dyDescent="0.2">
      <c r="J689" s="15"/>
      <c r="K689" s="15"/>
      <c r="L689" s="16"/>
      <c r="M689" s="17"/>
      <c r="N689" s="18"/>
      <c r="P689" s="19"/>
      <c r="Q689" s="19"/>
    </row>
    <row r="690" spans="10:17" x14ac:dyDescent="0.2">
      <c r="J690" s="15"/>
      <c r="K690" s="15"/>
      <c r="L690" s="16"/>
      <c r="M690" s="17"/>
      <c r="N690" s="18"/>
      <c r="P690" s="19"/>
      <c r="Q690" s="19"/>
    </row>
    <row r="691" spans="10:17" x14ac:dyDescent="0.2">
      <c r="J691" s="15"/>
      <c r="K691" s="15"/>
      <c r="L691" s="16"/>
      <c r="M691" s="17"/>
      <c r="N691" s="18"/>
      <c r="P691" s="19"/>
      <c r="Q691" s="19"/>
    </row>
    <row r="692" spans="10:17" x14ac:dyDescent="0.2">
      <c r="J692" s="15"/>
      <c r="K692" s="15"/>
      <c r="L692" s="16"/>
      <c r="M692" s="17"/>
      <c r="N692" s="18"/>
      <c r="P692" s="19"/>
      <c r="Q692" s="19"/>
    </row>
    <row r="693" spans="10:17" x14ac:dyDescent="0.2">
      <c r="J693" s="15"/>
      <c r="K693" s="15"/>
      <c r="L693" s="16"/>
      <c r="M693" s="17"/>
      <c r="N693" s="18"/>
      <c r="P693" s="19"/>
      <c r="Q693" s="19"/>
    </row>
    <row r="694" spans="10:17" x14ac:dyDescent="0.2">
      <c r="J694" s="15"/>
      <c r="K694" s="15"/>
      <c r="L694" s="16"/>
      <c r="M694" s="17"/>
      <c r="N694" s="18"/>
      <c r="P694" s="19"/>
      <c r="Q694" s="19"/>
    </row>
    <row r="695" spans="10:17" x14ac:dyDescent="0.2">
      <c r="J695" s="15"/>
      <c r="K695" s="15"/>
      <c r="L695" s="16"/>
      <c r="M695" s="17"/>
      <c r="N695" s="18"/>
      <c r="P695" s="19"/>
      <c r="Q695" s="19"/>
    </row>
    <row r="696" spans="10:17" x14ac:dyDescent="0.2">
      <c r="J696" s="15"/>
      <c r="K696" s="15"/>
      <c r="L696" s="16"/>
      <c r="M696" s="17"/>
      <c r="N696" s="18"/>
      <c r="P696" s="19"/>
      <c r="Q696" s="19"/>
    </row>
    <row r="697" spans="10:17" x14ac:dyDescent="0.2">
      <c r="J697" s="15"/>
      <c r="K697" s="15"/>
      <c r="L697" s="16"/>
      <c r="M697" s="17"/>
      <c r="N697" s="18"/>
      <c r="P697" s="19"/>
      <c r="Q697" s="19"/>
    </row>
    <row r="698" spans="10:17" x14ac:dyDescent="0.2">
      <c r="J698" s="15"/>
      <c r="K698" s="15"/>
      <c r="L698" s="16"/>
      <c r="M698" s="17"/>
      <c r="N698" s="18"/>
      <c r="P698" s="19"/>
      <c r="Q698" s="19"/>
    </row>
    <row r="699" spans="10:17" x14ac:dyDescent="0.2">
      <c r="J699" s="15"/>
      <c r="K699" s="15"/>
      <c r="L699" s="16"/>
      <c r="M699" s="17"/>
      <c r="N699" s="18"/>
      <c r="P699" s="19"/>
      <c r="Q699" s="19"/>
    </row>
    <row r="700" spans="10:17" x14ac:dyDescent="0.2">
      <c r="J700" s="15"/>
      <c r="K700" s="15"/>
      <c r="L700" s="16"/>
      <c r="M700" s="17"/>
      <c r="N700" s="18"/>
      <c r="P700" s="19"/>
      <c r="Q700" s="19"/>
    </row>
    <row r="701" spans="10:17" x14ac:dyDescent="0.2">
      <c r="J701" s="15"/>
      <c r="K701" s="15"/>
      <c r="L701" s="16"/>
      <c r="M701" s="17"/>
      <c r="N701" s="18"/>
      <c r="P701" s="19"/>
      <c r="Q701" s="19"/>
    </row>
    <row r="702" spans="10:17" x14ac:dyDescent="0.2">
      <c r="J702" s="15"/>
      <c r="K702" s="15"/>
      <c r="L702" s="16"/>
      <c r="M702" s="17"/>
      <c r="N702" s="18"/>
      <c r="P702" s="19"/>
      <c r="Q702" s="19"/>
    </row>
    <row r="703" spans="10:17" x14ac:dyDescent="0.2">
      <c r="J703" s="15"/>
      <c r="K703" s="15"/>
      <c r="L703" s="16"/>
      <c r="M703" s="17"/>
      <c r="N703" s="18"/>
      <c r="P703" s="19"/>
      <c r="Q703" s="19"/>
    </row>
    <row r="704" spans="10:17" x14ac:dyDescent="0.2">
      <c r="J704" s="15"/>
      <c r="K704" s="15"/>
      <c r="L704" s="16"/>
      <c r="M704" s="17"/>
      <c r="N704" s="18"/>
      <c r="P704" s="19"/>
      <c r="Q704" s="19"/>
    </row>
    <row r="705" spans="10:17" x14ac:dyDescent="0.2">
      <c r="J705" s="15"/>
      <c r="K705" s="15"/>
      <c r="L705" s="16"/>
      <c r="M705" s="17"/>
      <c r="N705" s="18"/>
      <c r="P705" s="19"/>
      <c r="Q705" s="19"/>
    </row>
    <row r="706" spans="10:17" x14ac:dyDescent="0.2">
      <c r="J706" s="15"/>
      <c r="K706" s="15"/>
      <c r="L706" s="16"/>
      <c r="M706" s="17"/>
      <c r="N706" s="18"/>
      <c r="P706" s="19"/>
      <c r="Q706" s="19"/>
    </row>
    <row r="707" spans="10:17" x14ac:dyDescent="0.2">
      <c r="J707" s="15"/>
      <c r="K707" s="15"/>
      <c r="L707" s="16"/>
      <c r="M707" s="17"/>
      <c r="N707" s="18"/>
      <c r="P707" s="19"/>
      <c r="Q707" s="19"/>
    </row>
    <row r="708" spans="10:17" x14ac:dyDescent="0.2">
      <c r="J708" s="15"/>
      <c r="K708" s="15"/>
      <c r="L708" s="16"/>
      <c r="M708" s="17"/>
      <c r="N708" s="18"/>
      <c r="P708" s="19"/>
      <c r="Q708" s="19"/>
    </row>
    <row r="709" spans="10:17" x14ac:dyDescent="0.2">
      <c r="J709" s="15"/>
      <c r="K709" s="15"/>
      <c r="L709" s="16"/>
      <c r="M709" s="17"/>
      <c r="N709" s="18"/>
      <c r="P709" s="19"/>
      <c r="Q709" s="19"/>
    </row>
    <row r="710" spans="10:17" x14ac:dyDescent="0.2">
      <c r="J710" s="15"/>
      <c r="K710" s="15"/>
      <c r="L710" s="16"/>
      <c r="M710" s="17"/>
      <c r="N710" s="18"/>
      <c r="P710" s="19"/>
      <c r="Q710" s="19"/>
    </row>
    <row r="711" spans="10:17" x14ac:dyDescent="0.2">
      <c r="J711" s="15"/>
      <c r="K711" s="15"/>
      <c r="L711" s="16"/>
      <c r="M711" s="17"/>
      <c r="N711" s="18"/>
      <c r="P711" s="19"/>
      <c r="Q711" s="19"/>
    </row>
    <row r="712" spans="10:17" x14ac:dyDescent="0.2">
      <c r="J712" s="15"/>
      <c r="K712" s="15"/>
      <c r="L712" s="16"/>
      <c r="M712" s="17"/>
      <c r="N712" s="18"/>
      <c r="P712" s="19"/>
      <c r="Q712" s="19"/>
    </row>
  </sheetData>
  <mergeCells count="81">
    <mergeCell ref="H28:H30"/>
    <mergeCell ref="F50:F51"/>
    <mergeCell ref="N35:N36"/>
    <mergeCell ref="O35:O36"/>
    <mergeCell ref="A21:A30"/>
    <mergeCell ref="A32:A36"/>
    <mergeCell ref="A38:A57"/>
    <mergeCell ref="K50:K51"/>
    <mergeCell ref="O50:O51"/>
    <mergeCell ref="F32:F34"/>
    <mergeCell ref="G32:G34"/>
    <mergeCell ref="G44:G46"/>
    <mergeCell ref="B38:B57"/>
    <mergeCell ref="C38:C57"/>
    <mergeCell ref="D38:D51"/>
    <mergeCell ref="F28:F30"/>
    <mergeCell ref="H35:H36"/>
    <mergeCell ref="H21:H22"/>
    <mergeCell ref="E38:E51"/>
    <mergeCell ref="D52:D56"/>
    <mergeCell ref="E52:E56"/>
    <mergeCell ref="B37:E37"/>
    <mergeCell ref="F35:F36"/>
    <mergeCell ref="F52:F56"/>
    <mergeCell ref="F44:F46"/>
    <mergeCell ref="F38:F43"/>
    <mergeCell ref="F48:F49"/>
    <mergeCell ref="G28:G30"/>
    <mergeCell ref="G52:G56"/>
    <mergeCell ref="H52:H56"/>
    <mergeCell ref="F21:F27"/>
    <mergeCell ref="H23:H25"/>
    <mergeCell ref="F5:F7"/>
    <mergeCell ref="F14:F15"/>
    <mergeCell ref="G21:G27"/>
    <mergeCell ref="E5:E7"/>
    <mergeCell ref="E12:E18"/>
    <mergeCell ref="G16:G18"/>
    <mergeCell ref="F16:F18"/>
    <mergeCell ref="B20:E20"/>
    <mergeCell ref="I2:Q2"/>
    <mergeCell ref="B65:D65"/>
    <mergeCell ref="B5:B19"/>
    <mergeCell ref="C5:C19"/>
    <mergeCell ref="D8:D11"/>
    <mergeCell ref="D5:D7"/>
    <mergeCell ref="K52:K55"/>
    <mergeCell ref="H33:H34"/>
    <mergeCell ref="H16:H17"/>
    <mergeCell ref="G38:G43"/>
    <mergeCell ref="H50:H51"/>
    <mergeCell ref="G50:G51"/>
    <mergeCell ref="G35:G36"/>
    <mergeCell ref="B66:D66"/>
    <mergeCell ref="D21:D27"/>
    <mergeCell ref="D28:D30"/>
    <mergeCell ref="E28:E30"/>
    <mergeCell ref="B31:E31"/>
    <mergeCell ref="B21:B30"/>
    <mergeCell ref="C21:C30"/>
    <mergeCell ref="E21:E27"/>
    <mergeCell ref="B67:D67"/>
    <mergeCell ref="A1:Q1"/>
    <mergeCell ref="A2:E2"/>
    <mergeCell ref="F2:H2"/>
    <mergeCell ref="H9:H10"/>
    <mergeCell ref="G8:G10"/>
    <mergeCell ref="F8:F10"/>
    <mergeCell ref="B4:E4"/>
    <mergeCell ref="E8:E11"/>
    <mergeCell ref="G5:G7"/>
    <mergeCell ref="A5:A19"/>
    <mergeCell ref="D12:D18"/>
    <mergeCell ref="C32:C36"/>
    <mergeCell ref="B32:B36"/>
    <mergeCell ref="H5:H6"/>
    <mergeCell ref="L51:L55"/>
    <mergeCell ref="M50:M55"/>
    <mergeCell ref="O52:O55"/>
    <mergeCell ref="P53:P55"/>
    <mergeCell ref="Q53:Q55"/>
  </mergeCells>
  <hyperlinks>
    <hyperlink ref="H44" r:id="rId1"/>
  </hyperlinks>
  <printOptions horizontalCentered="1" verticalCentered="1"/>
  <pageMargins left="0.70866141732283472" right="0.31496062992125984" top="0.55118110236220474" bottom="0.55118110236220474" header="0.31496062992125984" footer="0.31496062992125984"/>
  <pageSetup paperSize="5" scale="4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0"/>
  <sheetViews>
    <sheetView workbookViewId="0">
      <selection activeCell="E4" sqref="E4"/>
    </sheetView>
  </sheetViews>
  <sheetFormatPr baseColWidth="10" defaultColWidth="11.5" defaultRowHeight="13" x14ac:dyDescent="0.15"/>
  <cols>
    <col min="1" max="1" width="40" style="53" customWidth="1"/>
    <col min="2" max="2" width="123" style="50" customWidth="1"/>
    <col min="3" max="16384" width="11.5" style="50"/>
  </cols>
  <sheetData>
    <row r="1" spans="1:2" ht="47.25" customHeight="1" x14ac:dyDescent="0.15">
      <c r="A1" s="242" t="s">
        <v>331</v>
      </c>
      <c r="B1" s="242"/>
    </row>
    <row r="3" spans="1:2" ht="93" customHeight="1" x14ac:dyDescent="0.15">
      <c r="A3" s="51" t="s">
        <v>332</v>
      </c>
      <c r="B3" s="52" t="s">
        <v>333</v>
      </c>
    </row>
    <row r="4" spans="1:2" ht="93.75" customHeight="1" x14ac:dyDescent="0.15">
      <c r="A4" s="51" t="s">
        <v>334</v>
      </c>
      <c r="B4" s="52" t="s">
        <v>335</v>
      </c>
    </row>
    <row r="5" spans="1:2" ht="29.25" customHeight="1" x14ac:dyDescent="0.15">
      <c r="A5" s="241" t="s">
        <v>336</v>
      </c>
      <c r="B5" s="52" t="s">
        <v>337</v>
      </c>
    </row>
    <row r="6" spans="1:2" ht="26" x14ac:dyDescent="0.15">
      <c r="A6" s="241"/>
      <c r="B6" s="52" t="s">
        <v>338</v>
      </c>
    </row>
    <row r="7" spans="1:2" ht="26" x14ac:dyDescent="0.15">
      <c r="A7" s="241"/>
      <c r="B7" s="52" t="s">
        <v>339</v>
      </c>
    </row>
    <row r="8" spans="1:2" ht="17.25" customHeight="1" x14ac:dyDescent="0.15">
      <c r="A8" s="241"/>
      <c r="B8" s="52" t="s">
        <v>340</v>
      </c>
    </row>
    <row r="9" spans="1:2" ht="130.5" customHeight="1" x14ac:dyDescent="0.15">
      <c r="A9" s="241"/>
      <c r="B9" s="52" t="s">
        <v>341</v>
      </c>
    </row>
    <row r="10" spans="1:2" ht="26" x14ac:dyDescent="0.15">
      <c r="A10" s="241"/>
      <c r="B10" s="52" t="s">
        <v>342</v>
      </c>
    </row>
    <row r="11" spans="1:2" ht="15.75" customHeight="1" x14ac:dyDescent="0.15">
      <c r="A11" s="241"/>
      <c r="B11" s="52" t="s">
        <v>343</v>
      </c>
    </row>
    <row r="12" spans="1:2" ht="26" x14ac:dyDescent="0.15">
      <c r="A12" s="241"/>
      <c r="B12" s="52" t="s">
        <v>344</v>
      </c>
    </row>
    <row r="13" spans="1:2" ht="26" x14ac:dyDescent="0.15">
      <c r="A13" s="241"/>
      <c r="B13" s="52" t="s">
        <v>345</v>
      </c>
    </row>
    <row r="14" spans="1:2" ht="39" x14ac:dyDescent="0.15">
      <c r="A14" s="241"/>
      <c r="B14" s="52" t="s">
        <v>346</v>
      </c>
    </row>
    <row r="15" spans="1:2" ht="26" x14ac:dyDescent="0.15">
      <c r="A15" s="243" t="s">
        <v>347</v>
      </c>
      <c r="B15" s="52" t="s">
        <v>348</v>
      </c>
    </row>
    <row r="16" spans="1:2" ht="67.5" customHeight="1" x14ac:dyDescent="0.15">
      <c r="A16" s="244"/>
      <c r="B16" s="52" t="s">
        <v>349</v>
      </c>
    </row>
    <row r="17" spans="1:2" ht="42" customHeight="1" x14ac:dyDescent="0.15">
      <c r="A17" s="244"/>
      <c r="B17" s="52" t="s">
        <v>350</v>
      </c>
    </row>
    <row r="18" spans="1:2" ht="35.25" customHeight="1" x14ac:dyDescent="0.15">
      <c r="A18" s="244"/>
      <c r="B18" s="52" t="s">
        <v>351</v>
      </c>
    </row>
    <row r="19" spans="1:2" ht="52" x14ac:dyDescent="0.15">
      <c r="A19" s="244"/>
      <c r="B19" s="52" t="s">
        <v>352</v>
      </c>
    </row>
    <row r="20" spans="1:2" ht="26" x14ac:dyDescent="0.15">
      <c r="A20" s="245"/>
      <c r="B20" s="52" t="s">
        <v>353</v>
      </c>
    </row>
    <row r="21" spans="1:2" x14ac:dyDescent="0.15">
      <c r="B21" s="54"/>
    </row>
    <row r="22" spans="1:2" x14ac:dyDescent="0.15">
      <c r="B22" s="54"/>
    </row>
    <row r="23" spans="1:2" x14ac:dyDescent="0.15">
      <c r="B23" s="54"/>
    </row>
    <row r="24" spans="1:2" x14ac:dyDescent="0.15">
      <c r="B24" s="54"/>
    </row>
    <row r="25" spans="1:2" x14ac:dyDescent="0.15">
      <c r="B25" s="54"/>
    </row>
    <row r="26" spans="1:2" x14ac:dyDescent="0.15">
      <c r="B26" s="54"/>
    </row>
    <row r="27" spans="1:2" x14ac:dyDescent="0.15">
      <c r="B27" s="54"/>
    </row>
    <row r="28" spans="1:2" x14ac:dyDescent="0.15">
      <c r="B28" s="54"/>
    </row>
    <row r="29" spans="1:2" x14ac:dyDescent="0.15">
      <c r="B29" s="54"/>
    </row>
    <row r="30" spans="1:2" x14ac:dyDescent="0.15">
      <c r="B30" s="54"/>
    </row>
    <row r="31" spans="1:2" x14ac:dyDescent="0.15">
      <c r="B31" s="54"/>
    </row>
    <row r="32" spans="1:2" x14ac:dyDescent="0.15">
      <c r="B32" s="54"/>
    </row>
    <row r="33" spans="2:2" x14ac:dyDescent="0.15">
      <c r="B33" s="54"/>
    </row>
    <row r="34" spans="2:2" x14ac:dyDescent="0.15">
      <c r="B34" s="54"/>
    </row>
    <row r="35" spans="2:2" x14ac:dyDescent="0.15">
      <c r="B35" s="54"/>
    </row>
    <row r="36" spans="2:2" x14ac:dyDescent="0.15">
      <c r="B36" s="54"/>
    </row>
    <row r="37" spans="2:2" x14ac:dyDescent="0.15">
      <c r="B37" s="54"/>
    </row>
    <row r="38" spans="2:2" x14ac:dyDescent="0.15">
      <c r="B38" s="54"/>
    </row>
    <row r="39" spans="2:2" x14ac:dyDescent="0.15">
      <c r="B39" s="54"/>
    </row>
    <row r="40" spans="2:2" x14ac:dyDescent="0.15">
      <c r="B40" s="54"/>
    </row>
    <row r="41" spans="2:2" x14ac:dyDescent="0.15">
      <c r="B41" s="54"/>
    </row>
    <row r="42" spans="2:2" x14ac:dyDescent="0.15">
      <c r="B42" s="54"/>
    </row>
    <row r="43" spans="2:2" x14ac:dyDescent="0.15">
      <c r="B43" s="54"/>
    </row>
    <row r="44" spans="2:2" x14ac:dyDescent="0.15">
      <c r="B44" s="54"/>
    </row>
    <row r="45" spans="2:2" x14ac:dyDescent="0.15">
      <c r="B45" s="54"/>
    </row>
    <row r="46" spans="2:2" x14ac:dyDescent="0.15">
      <c r="B46" s="54"/>
    </row>
    <row r="47" spans="2:2" x14ac:dyDescent="0.15">
      <c r="B47" s="54"/>
    </row>
    <row r="48" spans="2:2" x14ac:dyDescent="0.15">
      <c r="B48" s="54"/>
    </row>
    <row r="49" spans="2:2" x14ac:dyDescent="0.15">
      <c r="B49" s="54"/>
    </row>
    <row r="50" spans="2:2" x14ac:dyDescent="0.15">
      <c r="B50" s="54"/>
    </row>
    <row r="51" spans="2:2" x14ac:dyDescent="0.15">
      <c r="B51" s="54"/>
    </row>
    <row r="52" spans="2:2" x14ac:dyDescent="0.15">
      <c r="B52" s="54"/>
    </row>
    <row r="53" spans="2:2" x14ac:dyDescent="0.15">
      <c r="B53" s="54"/>
    </row>
    <row r="54" spans="2:2" x14ac:dyDescent="0.15">
      <c r="B54" s="54"/>
    </row>
    <row r="55" spans="2:2" x14ac:dyDescent="0.15">
      <c r="B55" s="54"/>
    </row>
    <row r="56" spans="2:2" x14ac:dyDescent="0.15">
      <c r="B56" s="54"/>
    </row>
    <row r="57" spans="2:2" x14ac:dyDescent="0.15">
      <c r="B57" s="54"/>
    </row>
    <row r="58" spans="2:2" x14ac:dyDescent="0.15">
      <c r="B58" s="54"/>
    </row>
    <row r="59" spans="2:2" x14ac:dyDescent="0.15">
      <c r="B59" s="54"/>
    </row>
    <row r="60" spans="2:2" x14ac:dyDescent="0.15">
      <c r="B60" s="54"/>
    </row>
    <row r="61" spans="2:2" x14ac:dyDescent="0.15">
      <c r="B61" s="54"/>
    </row>
    <row r="62" spans="2:2" x14ac:dyDescent="0.15">
      <c r="B62" s="54"/>
    </row>
    <row r="63" spans="2:2" x14ac:dyDescent="0.15">
      <c r="B63" s="54"/>
    </row>
    <row r="64" spans="2:2" x14ac:dyDescent="0.15">
      <c r="B64" s="54"/>
    </row>
    <row r="65" spans="2:2" x14ac:dyDescent="0.15">
      <c r="B65" s="54"/>
    </row>
    <row r="66" spans="2:2" x14ac:dyDescent="0.15">
      <c r="B66" s="54"/>
    </row>
    <row r="67" spans="2:2" x14ac:dyDescent="0.15">
      <c r="B67" s="54"/>
    </row>
    <row r="68" spans="2:2" x14ac:dyDescent="0.15">
      <c r="B68" s="54"/>
    </row>
    <row r="69" spans="2:2" x14ac:dyDescent="0.15">
      <c r="B69" s="54"/>
    </row>
    <row r="70" spans="2:2" x14ac:dyDescent="0.15">
      <c r="B70" s="54"/>
    </row>
    <row r="71" spans="2:2" x14ac:dyDescent="0.15">
      <c r="B71" s="54"/>
    </row>
    <row r="72" spans="2:2" x14ac:dyDescent="0.15">
      <c r="B72" s="54"/>
    </row>
    <row r="73" spans="2:2" x14ac:dyDescent="0.15">
      <c r="B73" s="54"/>
    </row>
    <row r="74" spans="2:2" x14ac:dyDescent="0.15">
      <c r="B74" s="54"/>
    </row>
    <row r="75" spans="2:2" x14ac:dyDescent="0.15">
      <c r="B75" s="54"/>
    </row>
    <row r="76" spans="2:2" x14ac:dyDescent="0.15">
      <c r="B76" s="54"/>
    </row>
    <row r="77" spans="2:2" x14ac:dyDescent="0.15">
      <c r="B77" s="54"/>
    </row>
    <row r="78" spans="2:2" x14ac:dyDescent="0.15">
      <c r="B78" s="54"/>
    </row>
    <row r="79" spans="2:2" x14ac:dyDescent="0.15">
      <c r="B79" s="54"/>
    </row>
    <row r="80" spans="2:2" x14ac:dyDescent="0.15">
      <c r="B80" s="54"/>
    </row>
    <row r="81" spans="2:2" x14ac:dyDescent="0.15">
      <c r="B81" s="54"/>
    </row>
    <row r="82" spans="2:2" x14ac:dyDescent="0.15">
      <c r="B82" s="54"/>
    </row>
    <row r="83" spans="2:2" x14ac:dyDescent="0.15">
      <c r="B83" s="54"/>
    </row>
    <row r="84" spans="2:2" x14ac:dyDescent="0.15">
      <c r="B84" s="54"/>
    </row>
    <row r="85" spans="2:2" x14ac:dyDescent="0.15">
      <c r="B85" s="54"/>
    </row>
    <row r="86" spans="2:2" x14ac:dyDescent="0.15">
      <c r="B86" s="54"/>
    </row>
    <row r="87" spans="2:2" x14ac:dyDescent="0.15">
      <c r="B87" s="54"/>
    </row>
    <row r="88" spans="2:2" x14ac:dyDescent="0.15">
      <c r="B88" s="54"/>
    </row>
    <row r="89" spans="2:2" x14ac:dyDescent="0.15">
      <c r="B89" s="54"/>
    </row>
    <row r="90" spans="2:2" x14ac:dyDescent="0.15">
      <c r="B90" s="54"/>
    </row>
    <row r="91" spans="2:2" x14ac:dyDescent="0.15">
      <c r="B91" s="54"/>
    </row>
    <row r="92" spans="2:2" x14ac:dyDescent="0.15">
      <c r="B92" s="54"/>
    </row>
    <row r="93" spans="2:2" x14ac:dyDescent="0.15">
      <c r="B93" s="54"/>
    </row>
    <row r="94" spans="2:2" x14ac:dyDescent="0.15">
      <c r="B94" s="54"/>
    </row>
    <row r="95" spans="2:2" x14ac:dyDescent="0.15">
      <c r="B95" s="54"/>
    </row>
    <row r="96" spans="2:2" x14ac:dyDescent="0.15">
      <c r="B96" s="54"/>
    </row>
    <row r="97" spans="2:2" x14ac:dyDescent="0.15">
      <c r="B97" s="54"/>
    </row>
    <row r="98" spans="2:2" x14ac:dyDescent="0.15">
      <c r="B98" s="54"/>
    </row>
    <row r="99" spans="2:2" x14ac:dyDescent="0.15">
      <c r="B99" s="54"/>
    </row>
    <row r="100" spans="2:2" x14ac:dyDescent="0.15">
      <c r="B100" s="54"/>
    </row>
    <row r="101" spans="2:2" x14ac:dyDescent="0.15">
      <c r="B101" s="54"/>
    </row>
    <row r="102" spans="2:2" x14ac:dyDescent="0.15">
      <c r="B102" s="54"/>
    </row>
    <row r="103" spans="2:2" x14ac:dyDescent="0.15">
      <c r="B103" s="54"/>
    </row>
    <row r="104" spans="2:2" x14ac:dyDescent="0.15">
      <c r="B104" s="54"/>
    </row>
    <row r="105" spans="2:2" x14ac:dyDescent="0.15">
      <c r="B105" s="54"/>
    </row>
    <row r="106" spans="2:2" x14ac:dyDescent="0.15">
      <c r="B106" s="54"/>
    </row>
    <row r="107" spans="2:2" x14ac:dyDescent="0.15">
      <c r="B107" s="54"/>
    </row>
    <row r="108" spans="2:2" x14ac:dyDescent="0.15">
      <c r="B108" s="54"/>
    </row>
    <row r="109" spans="2:2" x14ac:dyDescent="0.15">
      <c r="B109" s="54"/>
    </row>
    <row r="110" spans="2:2" x14ac:dyDescent="0.15">
      <c r="B110" s="54"/>
    </row>
    <row r="111" spans="2:2" x14ac:dyDescent="0.15">
      <c r="B111" s="54"/>
    </row>
    <row r="112" spans="2:2" x14ac:dyDescent="0.15">
      <c r="B112" s="54"/>
    </row>
    <row r="113" spans="2:2" x14ac:dyDescent="0.15">
      <c r="B113" s="54"/>
    </row>
    <row r="114" spans="2:2" x14ac:dyDescent="0.15">
      <c r="B114" s="54"/>
    </row>
    <row r="115" spans="2:2" x14ac:dyDescent="0.15">
      <c r="B115" s="54"/>
    </row>
    <row r="116" spans="2:2" x14ac:dyDescent="0.15">
      <c r="B116" s="54"/>
    </row>
    <row r="117" spans="2:2" x14ac:dyDescent="0.15">
      <c r="B117" s="54"/>
    </row>
    <row r="118" spans="2:2" x14ac:dyDescent="0.15">
      <c r="B118" s="54"/>
    </row>
    <row r="119" spans="2:2" x14ac:dyDescent="0.15">
      <c r="B119" s="54"/>
    </row>
    <row r="120" spans="2:2" x14ac:dyDescent="0.15">
      <c r="B120" s="54"/>
    </row>
    <row r="121" spans="2:2" x14ac:dyDescent="0.15">
      <c r="B121" s="54"/>
    </row>
    <row r="122" spans="2:2" x14ac:dyDescent="0.15">
      <c r="B122" s="54"/>
    </row>
    <row r="123" spans="2:2" x14ac:dyDescent="0.15">
      <c r="B123" s="54"/>
    </row>
    <row r="124" spans="2:2" x14ac:dyDescent="0.15">
      <c r="B124" s="54"/>
    </row>
    <row r="125" spans="2:2" x14ac:dyDescent="0.15">
      <c r="B125" s="54"/>
    </row>
    <row r="126" spans="2:2" x14ac:dyDescent="0.15">
      <c r="B126" s="54"/>
    </row>
    <row r="127" spans="2:2" x14ac:dyDescent="0.15">
      <c r="B127" s="54"/>
    </row>
    <row r="128" spans="2:2" x14ac:dyDescent="0.15">
      <c r="B128" s="54"/>
    </row>
    <row r="129" spans="2:2" x14ac:dyDescent="0.15">
      <c r="B129" s="54"/>
    </row>
    <row r="130" spans="2:2" x14ac:dyDescent="0.15">
      <c r="B130" s="54"/>
    </row>
    <row r="131" spans="2:2" x14ac:dyDescent="0.15">
      <c r="B131" s="54"/>
    </row>
    <row r="132" spans="2:2" x14ac:dyDescent="0.15">
      <c r="B132" s="54"/>
    </row>
    <row r="133" spans="2:2" x14ac:dyDescent="0.15">
      <c r="B133" s="54"/>
    </row>
    <row r="134" spans="2:2" x14ac:dyDescent="0.15">
      <c r="B134" s="54"/>
    </row>
    <row r="135" spans="2:2" x14ac:dyDescent="0.15">
      <c r="B135" s="54"/>
    </row>
    <row r="136" spans="2:2" x14ac:dyDescent="0.15">
      <c r="B136" s="54"/>
    </row>
    <row r="137" spans="2:2" x14ac:dyDescent="0.15">
      <c r="B137" s="54"/>
    </row>
    <row r="138" spans="2:2" x14ac:dyDescent="0.15">
      <c r="B138" s="54"/>
    </row>
    <row r="139" spans="2:2" x14ac:dyDescent="0.15">
      <c r="B139" s="54"/>
    </row>
    <row r="140" spans="2:2" x14ac:dyDescent="0.15">
      <c r="B140" s="54"/>
    </row>
    <row r="141" spans="2:2" x14ac:dyDescent="0.15">
      <c r="B141" s="54"/>
    </row>
    <row r="142" spans="2:2" x14ac:dyDescent="0.15">
      <c r="B142" s="54"/>
    </row>
    <row r="143" spans="2:2" x14ac:dyDescent="0.15">
      <c r="B143" s="54"/>
    </row>
    <row r="144" spans="2:2" x14ac:dyDescent="0.15">
      <c r="B144" s="54"/>
    </row>
    <row r="145" spans="2:2" x14ac:dyDescent="0.15">
      <c r="B145" s="54"/>
    </row>
    <row r="146" spans="2:2" x14ac:dyDescent="0.15">
      <c r="B146" s="54"/>
    </row>
    <row r="147" spans="2:2" x14ac:dyDescent="0.15">
      <c r="B147" s="54"/>
    </row>
    <row r="148" spans="2:2" x14ac:dyDescent="0.15">
      <c r="B148" s="54"/>
    </row>
    <row r="149" spans="2:2" x14ac:dyDescent="0.15">
      <c r="B149" s="54"/>
    </row>
    <row r="150" spans="2:2" x14ac:dyDescent="0.15">
      <c r="B150" s="54"/>
    </row>
    <row r="151" spans="2:2" x14ac:dyDescent="0.15">
      <c r="B151" s="54"/>
    </row>
    <row r="152" spans="2:2" x14ac:dyDescent="0.15">
      <c r="B152" s="54"/>
    </row>
    <row r="153" spans="2:2" x14ac:dyDescent="0.15">
      <c r="B153" s="54"/>
    </row>
    <row r="154" spans="2:2" x14ac:dyDescent="0.15">
      <c r="B154" s="54"/>
    </row>
    <row r="155" spans="2:2" x14ac:dyDescent="0.15">
      <c r="B155" s="54"/>
    </row>
    <row r="156" spans="2:2" x14ac:dyDescent="0.15">
      <c r="B156" s="54"/>
    </row>
    <row r="157" spans="2:2" x14ac:dyDescent="0.15">
      <c r="B157" s="54"/>
    </row>
    <row r="158" spans="2:2" x14ac:dyDescent="0.15">
      <c r="B158" s="54"/>
    </row>
    <row r="159" spans="2:2" x14ac:dyDescent="0.15">
      <c r="B159" s="54"/>
    </row>
    <row r="160" spans="2:2" x14ac:dyDescent="0.15">
      <c r="B160" s="54"/>
    </row>
    <row r="161" spans="2:2" x14ac:dyDescent="0.15">
      <c r="B161" s="54"/>
    </row>
    <row r="162" spans="2:2" x14ac:dyDescent="0.15">
      <c r="B162" s="54"/>
    </row>
    <row r="163" spans="2:2" x14ac:dyDescent="0.15">
      <c r="B163" s="54"/>
    </row>
    <row r="164" spans="2:2" x14ac:dyDescent="0.15">
      <c r="B164" s="54"/>
    </row>
    <row r="165" spans="2:2" x14ac:dyDescent="0.15">
      <c r="B165" s="54"/>
    </row>
    <row r="166" spans="2:2" x14ac:dyDescent="0.15">
      <c r="B166" s="54"/>
    </row>
    <row r="167" spans="2:2" x14ac:dyDescent="0.15">
      <c r="B167" s="54"/>
    </row>
    <row r="168" spans="2:2" x14ac:dyDescent="0.15">
      <c r="B168" s="54"/>
    </row>
    <row r="169" spans="2:2" x14ac:dyDescent="0.15">
      <c r="B169" s="54"/>
    </row>
    <row r="170" spans="2:2" x14ac:dyDescent="0.15">
      <c r="B170" s="54"/>
    </row>
    <row r="171" spans="2:2" x14ac:dyDescent="0.15">
      <c r="B171" s="54"/>
    </row>
    <row r="172" spans="2:2" x14ac:dyDescent="0.15">
      <c r="B172" s="54"/>
    </row>
    <row r="173" spans="2:2" x14ac:dyDescent="0.15">
      <c r="B173" s="54"/>
    </row>
    <row r="174" spans="2:2" x14ac:dyDescent="0.15">
      <c r="B174" s="54"/>
    </row>
    <row r="175" spans="2:2" x14ac:dyDescent="0.15">
      <c r="B175" s="54"/>
    </row>
    <row r="176" spans="2:2" x14ac:dyDescent="0.15">
      <c r="B176" s="54"/>
    </row>
    <row r="177" spans="2:2" x14ac:dyDescent="0.15">
      <c r="B177" s="54"/>
    </row>
    <row r="178" spans="2:2" x14ac:dyDescent="0.15">
      <c r="B178" s="54"/>
    </row>
    <row r="179" spans="2:2" x14ac:dyDescent="0.15">
      <c r="B179" s="54"/>
    </row>
    <row r="180" spans="2:2" x14ac:dyDescent="0.15">
      <c r="B180" s="54"/>
    </row>
    <row r="181" spans="2:2" x14ac:dyDescent="0.15">
      <c r="B181" s="54"/>
    </row>
    <row r="182" spans="2:2" x14ac:dyDescent="0.15">
      <c r="B182" s="54"/>
    </row>
    <row r="183" spans="2:2" x14ac:dyDescent="0.15">
      <c r="B183" s="54"/>
    </row>
    <row r="184" spans="2:2" x14ac:dyDescent="0.15">
      <c r="B184" s="54"/>
    </row>
    <row r="185" spans="2:2" x14ac:dyDescent="0.15">
      <c r="B185" s="54"/>
    </row>
    <row r="186" spans="2:2" x14ac:dyDescent="0.15">
      <c r="B186" s="54"/>
    </row>
    <row r="187" spans="2:2" x14ac:dyDescent="0.15">
      <c r="B187" s="54"/>
    </row>
    <row r="188" spans="2:2" x14ac:dyDescent="0.15">
      <c r="B188" s="54"/>
    </row>
    <row r="189" spans="2:2" x14ac:dyDescent="0.15">
      <c r="B189" s="54"/>
    </row>
    <row r="190" spans="2:2" x14ac:dyDescent="0.15">
      <c r="B190" s="54"/>
    </row>
    <row r="191" spans="2:2" x14ac:dyDescent="0.15">
      <c r="B191" s="54"/>
    </row>
    <row r="192" spans="2:2" x14ac:dyDescent="0.15">
      <c r="B192" s="54"/>
    </row>
    <row r="193" spans="2:2" x14ac:dyDescent="0.15">
      <c r="B193" s="54"/>
    </row>
    <row r="194" spans="2:2" x14ac:dyDescent="0.15">
      <c r="B194" s="54"/>
    </row>
    <row r="195" spans="2:2" x14ac:dyDescent="0.15">
      <c r="B195" s="54"/>
    </row>
    <row r="196" spans="2:2" x14ac:dyDescent="0.15">
      <c r="B196" s="54"/>
    </row>
    <row r="197" spans="2:2" x14ac:dyDescent="0.15">
      <c r="B197" s="54"/>
    </row>
    <row r="198" spans="2:2" x14ac:dyDescent="0.15">
      <c r="B198" s="54"/>
    </row>
    <row r="199" spans="2:2" x14ac:dyDescent="0.15">
      <c r="B199" s="54"/>
    </row>
    <row r="200" spans="2:2" x14ac:dyDescent="0.15">
      <c r="B200" s="54"/>
    </row>
  </sheetData>
  <mergeCells count="3">
    <mergeCell ref="A5:A14"/>
    <mergeCell ref="A1:B1"/>
    <mergeCell ref="A15:A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1"/>
  <sheetViews>
    <sheetView zoomScale="90" zoomScaleNormal="90" zoomScalePageLayoutView="90" workbookViewId="0">
      <selection activeCell="K6" sqref="K6"/>
    </sheetView>
  </sheetViews>
  <sheetFormatPr baseColWidth="10" defaultColWidth="11.5" defaultRowHeight="16" x14ac:dyDescent="0.2"/>
  <cols>
    <col min="1" max="1" width="18.5" style="28" customWidth="1"/>
    <col min="2" max="2" width="21.6640625" style="26" customWidth="1"/>
    <col min="3" max="3" width="28.6640625" style="26" customWidth="1"/>
    <col min="4" max="4" width="16.1640625" style="27" customWidth="1"/>
    <col min="5" max="5" width="14.5" style="27" customWidth="1"/>
    <col min="6" max="6" width="12.6640625" style="27" customWidth="1"/>
    <col min="7" max="7" width="17.5" style="27" customWidth="1"/>
    <col min="8" max="8" width="25.6640625" style="53" customWidth="1"/>
    <col min="9" max="9" width="17.6640625" style="26" customWidth="1"/>
    <col min="10" max="16384" width="11.5" style="26"/>
  </cols>
  <sheetData>
    <row r="2" spans="1:8" ht="53.25" customHeight="1" x14ac:dyDescent="0.2">
      <c r="A2" s="257" t="s">
        <v>354</v>
      </c>
      <c r="B2" s="257"/>
      <c r="C2" s="257"/>
      <c r="D2" s="257"/>
      <c r="E2" s="257"/>
      <c r="F2" s="257"/>
      <c r="G2" s="257"/>
      <c r="H2" s="257"/>
    </row>
    <row r="3" spans="1:8" ht="30" customHeight="1" x14ac:dyDescent="0.2">
      <c r="A3" s="259" t="s">
        <v>355</v>
      </c>
      <c r="B3" s="261" t="s">
        <v>356</v>
      </c>
      <c r="C3" s="261" t="s">
        <v>357</v>
      </c>
      <c r="D3" s="259" t="s">
        <v>358</v>
      </c>
      <c r="E3" s="259"/>
      <c r="F3" s="259"/>
      <c r="G3" s="259"/>
      <c r="H3" s="255" t="s">
        <v>359</v>
      </c>
    </row>
    <row r="4" spans="1:8" ht="68.25" customHeight="1" x14ac:dyDescent="0.2">
      <c r="A4" s="260"/>
      <c r="B4" s="262"/>
      <c r="C4" s="262"/>
      <c r="D4" s="143" t="s">
        <v>360</v>
      </c>
      <c r="E4" s="143" t="s">
        <v>361</v>
      </c>
      <c r="F4" s="143" t="s">
        <v>362</v>
      </c>
      <c r="G4" s="143" t="s">
        <v>363</v>
      </c>
      <c r="H4" s="256"/>
    </row>
    <row r="5" spans="1:8" ht="92.25" customHeight="1" x14ac:dyDescent="0.2">
      <c r="A5" s="258" t="s">
        <v>364</v>
      </c>
      <c r="B5" s="258" t="s">
        <v>365</v>
      </c>
      <c r="C5" s="142" t="s">
        <v>366</v>
      </c>
      <c r="D5" s="38">
        <v>1</v>
      </c>
      <c r="E5" s="38">
        <v>1</v>
      </c>
      <c r="F5" s="38">
        <v>1</v>
      </c>
      <c r="G5" s="38"/>
      <c r="H5" s="140"/>
    </row>
    <row r="6" spans="1:8" ht="71.25" customHeight="1" x14ac:dyDescent="0.2">
      <c r="A6" s="247"/>
      <c r="B6" s="248"/>
      <c r="C6" s="140" t="s">
        <v>367</v>
      </c>
      <c r="D6" s="38">
        <v>1</v>
      </c>
      <c r="E6" s="38">
        <v>2</v>
      </c>
      <c r="F6" s="38"/>
      <c r="G6" s="38">
        <v>2</v>
      </c>
      <c r="H6" s="140" t="s">
        <v>368</v>
      </c>
    </row>
    <row r="7" spans="1:8" ht="154.5" customHeight="1" x14ac:dyDescent="0.2">
      <c r="A7" s="247"/>
      <c r="B7" s="248"/>
      <c r="C7" s="140" t="s">
        <v>369</v>
      </c>
      <c r="D7" s="38">
        <v>3</v>
      </c>
      <c r="E7" s="38">
        <v>3</v>
      </c>
      <c r="F7" s="38">
        <v>1</v>
      </c>
      <c r="G7" s="38">
        <v>2</v>
      </c>
      <c r="H7" s="140" t="s">
        <v>370</v>
      </c>
    </row>
    <row r="8" spans="1:8" ht="47.25" customHeight="1" x14ac:dyDescent="0.2">
      <c r="A8" s="247"/>
      <c r="B8" s="248"/>
      <c r="C8" s="140" t="s">
        <v>371</v>
      </c>
      <c r="D8" s="38">
        <v>1</v>
      </c>
      <c r="E8" s="38"/>
      <c r="F8" s="38"/>
      <c r="G8" s="38"/>
      <c r="H8" s="140"/>
    </row>
    <row r="9" spans="1:8" ht="59.25" customHeight="1" x14ac:dyDescent="0.2">
      <c r="A9" s="246" t="s">
        <v>372</v>
      </c>
      <c r="B9" s="246" t="s">
        <v>373</v>
      </c>
      <c r="C9" s="36" t="s">
        <v>374</v>
      </c>
      <c r="D9" s="38"/>
      <c r="E9" s="38">
        <v>6</v>
      </c>
      <c r="F9" s="38">
        <v>2</v>
      </c>
      <c r="G9" s="38"/>
      <c r="H9" s="140"/>
    </row>
    <row r="10" spans="1:8" ht="54.75" customHeight="1" x14ac:dyDescent="0.2">
      <c r="A10" s="247"/>
      <c r="B10" s="248"/>
      <c r="C10" s="36" t="s">
        <v>375</v>
      </c>
      <c r="D10" s="38"/>
      <c r="E10" s="38"/>
      <c r="F10" s="38">
        <v>3</v>
      </c>
      <c r="G10" s="38"/>
      <c r="H10" s="140"/>
    </row>
    <row r="11" spans="1:8" ht="83.25" customHeight="1" x14ac:dyDescent="0.2">
      <c r="A11" s="246" t="s">
        <v>376</v>
      </c>
      <c r="B11" s="246" t="s">
        <v>377</v>
      </c>
      <c r="C11" s="36" t="s">
        <v>378</v>
      </c>
      <c r="D11" s="38">
        <v>1</v>
      </c>
      <c r="E11" s="38"/>
      <c r="F11" s="38"/>
      <c r="G11" s="38"/>
      <c r="H11" s="140"/>
    </row>
    <row r="12" spans="1:8" ht="45.75" customHeight="1" x14ac:dyDescent="0.2">
      <c r="A12" s="247"/>
      <c r="B12" s="248"/>
      <c r="C12" s="36" t="s">
        <v>379</v>
      </c>
      <c r="D12" s="38">
        <v>1</v>
      </c>
      <c r="E12" s="38"/>
      <c r="F12" s="38"/>
      <c r="G12" s="38"/>
      <c r="H12" s="140"/>
    </row>
    <row r="13" spans="1:8" ht="85.5" customHeight="1" x14ac:dyDescent="0.2">
      <c r="A13" s="247"/>
      <c r="B13" s="248"/>
      <c r="C13" s="36" t="s">
        <v>380</v>
      </c>
      <c r="D13" s="38">
        <v>1</v>
      </c>
      <c r="E13" s="38"/>
      <c r="F13" s="38"/>
      <c r="G13" s="38"/>
      <c r="H13" s="140"/>
    </row>
    <row r="14" spans="1:8" ht="37.5" customHeight="1" x14ac:dyDescent="0.2">
      <c r="A14" s="247"/>
      <c r="B14" s="248"/>
      <c r="C14" s="36" t="s">
        <v>381</v>
      </c>
      <c r="D14" s="38"/>
      <c r="E14" s="38"/>
      <c r="F14" s="38"/>
      <c r="G14" s="38">
        <v>1</v>
      </c>
      <c r="H14" s="140"/>
    </row>
    <row r="15" spans="1:8" ht="83.25" customHeight="1" x14ac:dyDescent="0.2">
      <c r="A15" s="247"/>
      <c r="B15" s="248"/>
      <c r="C15" s="36" t="s">
        <v>382</v>
      </c>
      <c r="D15" s="38"/>
      <c r="E15" s="38"/>
      <c r="F15" s="38"/>
      <c r="G15" s="38">
        <v>1</v>
      </c>
      <c r="H15" s="140"/>
    </row>
    <row r="16" spans="1:8" ht="81" customHeight="1" x14ac:dyDescent="0.2">
      <c r="A16" s="246" t="s">
        <v>383</v>
      </c>
      <c r="B16" s="246" t="s">
        <v>384</v>
      </c>
      <c r="C16" s="36" t="s">
        <v>385</v>
      </c>
      <c r="D16" s="38">
        <v>10</v>
      </c>
      <c r="E16" s="38">
        <v>4</v>
      </c>
      <c r="F16" s="38"/>
      <c r="G16" s="38"/>
      <c r="H16" s="140" t="s">
        <v>386</v>
      </c>
    </row>
    <row r="17" spans="1:8" ht="91" x14ac:dyDescent="0.2">
      <c r="A17" s="247"/>
      <c r="B17" s="248"/>
      <c r="C17" s="36" t="s">
        <v>387</v>
      </c>
      <c r="D17" s="38"/>
      <c r="E17" s="38">
        <v>5</v>
      </c>
      <c r="F17" s="38"/>
      <c r="G17" s="38"/>
      <c r="H17" s="140"/>
    </row>
    <row r="18" spans="1:8" ht="45" customHeight="1" x14ac:dyDescent="0.2">
      <c r="A18" s="247"/>
      <c r="B18" s="248"/>
      <c r="C18" s="36" t="s">
        <v>388</v>
      </c>
      <c r="D18" s="38"/>
      <c r="E18" s="38">
        <v>1</v>
      </c>
      <c r="F18" s="38"/>
      <c r="G18" s="38"/>
      <c r="H18" s="140"/>
    </row>
    <row r="19" spans="1:8" ht="30" customHeight="1" x14ac:dyDescent="0.2">
      <c r="A19" s="266" t="s">
        <v>389</v>
      </c>
      <c r="B19" s="266"/>
      <c r="C19" s="266"/>
      <c r="D19" s="37">
        <f>SUM(D5:D18)</f>
        <v>19</v>
      </c>
      <c r="E19" s="37">
        <f t="shared" ref="E19:G19" si="0">SUM(E5:E18)</f>
        <v>22</v>
      </c>
      <c r="F19" s="37">
        <f t="shared" si="0"/>
        <v>7</v>
      </c>
      <c r="G19" s="37">
        <f t="shared" si="0"/>
        <v>6</v>
      </c>
      <c r="H19" s="141"/>
    </row>
    <row r="20" spans="1:8" ht="27.75" customHeight="1" x14ac:dyDescent="0.2">
      <c r="A20" s="265" t="s">
        <v>390</v>
      </c>
      <c r="B20" s="265"/>
      <c r="C20" s="265"/>
      <c r="D20" s="267">
        <f>D19+E19+F19+G19</f>
        <v>54</v>
      </c>
      <c r="E20" s="267"/>
      <c r="F20" s="267"/>
      <c r="G20" s="267"/>
      <c r="H20" s="141"/>
    </row>
    <row r="28" spans="1:8" ht="73.5" customHeight="1" x14ac:dyDescent="0.2">
      <c r="A28" s="263"/>
      <c r="B28" s="264"/>
      <c r="C28" s="264"/>
      <c r="D28" s="264"/>
      <c r="E28" s="145"/>
      <c r="F28" s="145"/>
      <c r="G28" s="145"/>
    </row>
    <row r="29" spans="1:8" ht="80" x14ac:dyDescent="0.2">
      <c r="A29" s="34" t="s">
        <v>360</v>
      </c>
      <c r="B29" s="34" t="s">
        <v>361</v>
      </c>
      <c r="C29" s="34" t="s">
        <v>362</v>
      </c>
      <c r="D29" s="34" t="s">
        <v>363</v>
      </c>
    </row>
    <row r="30" spans="1:8" ht="74.25" customHeight="1" x14ac:dyDescent="0.2">
      <c r="A30" s="35">
        <f>D19</f>
        <v>19</v>
      </c>
      <c r="B30" s="35">
        <f>E19</f>
        <v>22</v>
      </c>
      <c r="C30" s="35">
        <f>F19</f>
        <v>7</v>
      </c>
      <c r="D30" s="35">
        <f>G19</f>
        <v>6</v>
      </c>
    </row>
    <row r="63" spans="1:9" ht="40.5" customHeight="1" x14ac:dyDescent="0.2">
      <c r="A63" s="143" t="s">
        <v>355</v>
      </c>
      <c r="B63" s="144" t="s">
        <v>356</v>
      </c>
      <c r="C63" s="144" t="s">
        <v>357</v>
      </c>
      <c r="D63" s="120" t="s">
        <v>391</v>
      </c>
      <c r="E63" s="144" t="s">
        <v>392</v>
      </c>
      <c r="F63" s="144" t="s">
        <v>393</v>
      </c>
      <c r="G63" s="144" t="s">
        <v>394</v>
      </c>
      <c r="H63" s="144" t="s">
        <v>395</v>
      </c>
      <c r="I63" s="143" t="s">
        <v>396</v>
      </c>
    </row>
    <row r="64" spans="1:9" ht="18" x14ac:dyDescent="0.2">
      <c r="A64" s="258" t="s">
        <v>364</v>
      </c>
      <c r="B64" s="258" t="s">
        <v>365</v>
      </c>
      <c r="C64" s="250" t="s">
        <v>366</v>
      </c>
      <c r="D64" s="127">
        <v>1</v>
      </c>
      <c r="E64" s="118"/>
      <c r="F64" s="118">
        <v>1</v>
      </c>
      <c r="G64" s="118"/>
      <c r="H64" s="119"/>
      <c r="I64" s="118"/>
    </row>
    <row r="65" spans="1:9" ht="18" x14ac:dyDescent="0.2">
      <c r="A65" s="258"/>
      <c r="B65" s="258"/>
      <c r="C65" s="237"/>
      <c r="D65" s="127">
        <v>2</v>
      </c>
      <c r="E65" s="118">
        <v>1</v>
      </c>
      <c r="F65" s="118"/>
      <c r="G65" s="118"/>
      <c r="H65" s="119"/>
      <c r="I65" s="118"/>
    </row>
    <row r="66" spans="1:9" ht="36.75" customHeight="1" x14ac:dyDescent="0.2">
      <c r="A66" s="258"/>
      <c r="B66" s="258"/>
      <c r="C66" s="238"/>
      <c r="D66" s="127">
        <v>3</v>
      </c>
      <c r="E66" s="118"/>
      <c r="F66" s="118"/>
      <c r="G66" s="118">
        <v>1</v>
      </c>
      <c r="H66" s="119"/>
      <c r="I66" s="118"/>
    </row>
    <row r="67" spans="1:9" ht="21" customHeight="1" x14ac:dyDescent="0.2">
      <c r="A67" s="247"/>
      <c r="B67" s="248"/>
      <c r="C67" s="250" t="s">
        <v>367</v>
      </c>
      <c r="D67" s="127">
        <v>4</v>
      </c>
      <c r="E67" s="118"/>
      <c r="F67" s="118"/>
      <c r="G67" s="118"/>
      <c r="H67" s="119">
        <v>1</v>
      </c>
      <c r="I67" s="118"/>
    </row>
    <row r="68" spans="1:9" ht="18" x14ac:dyDescent="0.2">
      <c r="A68" s="247"/>
      <c r="B68" s="248"/>
      <c r="C68" s="237"/>
      <c r="D68" s="127">
        <v>5</v>
      </c>
      <c r="E68" s="118"/>
      <c r="F68" s="118">
        <v>1</v>
      </c>
      <c r="G68" s="118"/>
      <c r="H68" s="119"/>
      <c r="I68" s="118"/>
    </row>
    <row r="69" spans="1:9" ht="18" x14ac:dyDescent="0.2">
      <c r="A69" s="247"/>
      <c r="B69" s="248"/>
      <c r="C69" s="237"/>
      <c r="D69" s="127">
        <v>6</v>
      </c>
      <c r="E69" s="118"/>
      <c r="F69" s="118">
        <v>1</v>
      </c>
      <c r="G69" s="118"/>
      <c r="H69" s="119">
        <v>1</v>
      </c>
      <c r="I69" s="118"/>
    </row>
    <row r="70" spans="1:9" ht="18" x14ac:dyDescent="0.2">
      <c r="A70" s="247"/>
      <c r="B70" s="248"/>
      <c r="C70" s="238"/>
      <c r="D70" s="127">
        <v>7</v>
      </c>
      <c r="E70" s="118">
        <v>1</v>
      </c>
      <c r="F70" s="118"/>
      <c r="G70" s="118"/>
      <c r="H70" s="119"/>
      <c r="I70" s="118"/>
    </row>
    <row r="71" spans="1:9" ht="18" x14ac:dyDescent="0.2">
      <c r="A71" s="247"/>
      <c r="B71" s="248"/>
      <c r="C71" s="250" t="s">
        <v>369</v>
      </c>
      <c r="D71" s="127">
        <v>8</v>
      </c>
      <c r="E71" s="118"/>
      <c r="F71" s="118">
        <v>1</v>
      </c>
      <c r="G71" s="118"/>
      <c r="H71" s="119"/>
      <c r="I71" s="118"/>
    </row>
    <row r="72" spans="1:9" ht="18" x14ac:dyDescent="0.2">
      <c r="A72" s="247"/>
      <c r="B72" s="248"/>
      <c r="C72" s="237"/>
      <c r="D72" s="127">
        <v>9</v>
      </c>
      <c r="E72" s="118">
        <v>1</v>
      </c>
      <c r="F72" s="118"/>
      <c r="G72" s="118">
        <v>1</v>
      </c>
      <c r="H72" s="119"/>
      <c r="I72" s="118">
        <v>1</v>
      </c>
    </row>
    <row r="73" spans="1:9" ht="18" x14ac:dyDescent="0.2">
      <c r="A73" s="247"/>
      <c r="B73" s="248"/>
      <c r="C73" s="237"/>
      <c r="D73" s="127">
        <v>10</v>
      </c>
      <c r="E73" s="118"/>
      <c r="F73" s="118"/>
      <c r="G73" s="118"/>
      <c r="H73" s="119">
        <v>1</v>
      </c>
      <c r="I73" s="118"/>
    </row>
    <row r="74" spans="1:9" ht="18" x14ac:dyDescent="0.2">
      <c r="A74" s="247"/>
      <c r="B74" s="248"/>
      <c r="C74" s="237"/>
      <c r="D74" s="127">
        <v>11</v>
      </c>
      <c r="E74" s="118">
        <v>1</v>
      </c>
      <c r="F74" s="118"/>
      <c r="G74" s="118"/>
      <c r="H74" s="119"/>
      <c r="I74" s="118"/>
    </row>
    <row r="75" spans="1:9" ht="18" x14ac:dyDescent="0.2">
      <c r="A75" s="247"/>
      <c r="B75" s="248"/>
      <c r="C75" s="237"/>
      <c r="D75" s="127">
        <v>12</v>
      </c>
      <c r="E75" s="118">
        <v>1</v>
      </c>
      <c r="F75" s="118"/>
      <c r="G75" s="118"/>
      <c r="H75" s="119"/>
      <c r="I75" s="118"/>
    </row>
    <row r="76" spans="1:9" ht="18" x14ac:dyDescent="0.2">
      <c r="A76" s="247"/>
      <c r="B76" s="248"/>
      <c r="C76" s="237"/>
      <c r="D76" s="127">
        <v>13</v>
      </c>
      <c r="E76" s="118"/>
      <c r="F76" s="118">
        <v>1</v>
      </c>
      <c r="G76" s="118"/>
      <c r="H76" s="119"/>
      <c r="I76" s="118"/>
    </row>
    <row r="77" spans="1:9" ht="18" x14ac:dyDescent="0.2">
      <c r="A77" s="247"/>
      <c r="B77" s="248"/>
      <c r="C77" s="238"/>
      <c r="D77" s="127">
        <v>14</v>
      </c>
      <c r="E77" s="118"/>
      <c r="F77" s="118">
        <v>1</v>
      </c>
      <c r="G77" s="118"/>
      <c r="H77" s="119">
        <v>1</v>
      </c>
      <c r="I77" s="118"/>
    </row>
    <row r="78" spans="1:9" ht="26" x14ac:dyDescent="0.2">
      <c r="A78" s="247"/>
      <c r="B78" s="248"/>
      <c r="C78" s="140" t="s">
        <v>371</v>
      </c>
      <c r="D78" s="127">
        <v>15</v>
      </c>
      <c r="E78" s="118">
        <v>1</v>
      </c>
      <c r="F78" s="118"/>
      <c r="G78" s="118"/>
      <c r="H78" s="119"/>
      <c r="I78" s="118"/>
    </row>
    <row r="79" spans="1:9" ht="15" customHeight="1" x14ac:dyDescent="0.2">
      <c r="A79" s="250" t="s">
        <v>372</v>
      </c>
      <c r="B79" s="250" t="s">
        <v>373</v>
      </c>
      <c r="C79" s="249" t="s">
        <v>374</v>
      </c>
      <c r="D79" s="127">
        <v>16</v>
      </c>
      <c r="E79" s="118"/>
      <c r="F79" s="118"/>
      <c r="G79" s="118">
        <v>1</v>
      </c>
      <c r="H79" s="119"/>
      <c r="I79" s="118"/>
    </row>
    <row r="80" spans="1:9" ht="18" x14ac:dyDescent="0.2">
      <c r="A80" s="251"/>
      <c r="B80" s="251"/>
      <c r="C80" s="237"/>
      <c r="D80" s="127">
        <v>17</v>
      </c>
      <c r="E80" s="118"/>
      <c r="F80" s="118">
        <v>1</v>
      </c>
      <c r="G80" s="118">
        <v>1</v>
      </c>
      <c r="H80" s="119"/>
      <c r="I80" s="118"/>
    </row>
    <row r="81" spans="1:9" ht="18" x14ac:dyDescent="0.2">
      <c r="A81" s="251"/>
      <c r="B81" s="251"/>
      <c r="C81" s="237"/>
      <c r="D81" s="127">
        <v>18</v>
      </c>
      <c r="E81" s="118"/>
      <c r="F81" s="118">
        <v>1</v>
      </c>
      <c r="G81" s="118"/>
      <c r="H81" s="119"/>
      <c r="I81" s="118"/>
    </row>
    <row r="82" spans="1:9" ht="18" x14ac:dyDescent="0.2">
      <c r="A82" s="251"/>
      <c r="B82" s="251"/>
      <c r="C82" s="237"/>
      <c r="D82" s="127">
        <v>19</v>
      </c>
      <c r="E82" s="118"/>
      <c r="F82" s="118">
        <v>1</v>
      </c>
      <c r="G82" s="118"/>
      <c r="H82" s="119"/>
      <c r="I82" s="118"/>
    </row>
    <row r="83" spans="1:9" ht="18" x14ac:dyDescent="0.2">
      <c r="A83" s="251"/>
      <c r="B83" s="251"/>
      <c r="C83" s="237"/>
      <c r="D83" s="127">
        <v>20</v>
      </c>
      <c r="E83" s="118"/>
      <c r="F83" s="118">
        <v>1</v>
      </c>
      <c r="G83" s="118"/>
      <c r="H83" s="119"/>
      <c r="I83" s="118"/>
    </row>
    <row r="84" spans="1:9" ht="18" x14ac:dyDescent="0.2">
      <c r="A84" s="251"/>
      <c r="B84" s="251"/>
      <c r="C84" s="237"/>
      <c r="D84" s="127">
        <v>21</v>
      </c>
      <c r="E84" s="118"/>
      <c r="F84" s="118">
        <v>1</v>
      </c>
      <c r="G84" s="118"/>
      <c r="H84" s="119"/>
      <c r="I84" s="118"/>
    </row>
    <row r="85" spans="1:9" ht="18" x14ac:dyDescent="0.2">
      <c r="A85" s="251"/>
      <c r="B85" s="251"/>
      <c r="C85" s="237"/>
      <c r="D85" s="127">
        <v>22</v>
      </c>
      <c r="E85" s="118"/>
      <c r="F85" s="118">
        <v>1</v>
      </c>
      <c r="G85" s="118"/>
      <c r="H85" s="119"/>
      <c r="I85" s="118"/>
    </row>
    <row r="86" spans="1:9" ht="18" x14ac:dyDescent="0.2">
      <c r="A86" s="252"/>
      <c r="B86" s="252"/>
      <c r="C86" s="249" t="s">
        <v>375</v>
      </c>
      <c r="D86" s="127">
        <v>23</v>
      </c>
      <c r="E86" s="118"/>
      <c r="F86" s="118"/>
      <c r="G86" s="118">
        <v>1</v>
      </c>
      <c r="H86" s="119"/>
      <c r="I86" s="118"/>
    </row>
    <row r="87" spans="1:9" ht="18" x14ac:dyDescent="0.2">
      <c r="A87" s="253"/>
      <c r="B87" s="253"/>
      <c r="C87" s="237"/>
      <c r="D87" s="127">
        <v>24</v>
      </c>
      <c r="E87" s="118"/>
      <c r="F87" s="118"/>
      <c r="G87" s="118">
        <v>1</v>
      </c>
      <c r="H87" s="119"/>
      <c r="I87" s="118"/>
    </row>
    <row r="88" spans="1:9" ht="27" customHeight="1" x14ac:dyDescent="0.2">
      <c r="A88" s="254"/>
      <c r="B88" s="254"/>
      <c r="C88" s="238"/>
      <c r="D88" s="127">
        <v>25</v>
      </c>
      <c r="E88" s="118"/>
      <c r="F88" s="118"/>
      <c r="G88" s="118">
        <v>1</v>
      </c>
      <c r="H88" s="119"/>
      <c r="I88" s="118"/>
    </row>
    <row r="89" spans="1:9" ht="65" x14ac:dyDescent="0.2">
      <c r="A89" s="246" t="s">
        <v>376</v>
      </c>
      <c r="B89" s="246" t="s">
        <v>377</v>
      </c>
      <c r="C89" s="36" t="s">
        <v>378</v>
      </c>
      <c r="D89" s="127">
        <v>26</v>
      </c>
      <c r="E89" s="118">
        <v>1</v>
      </c>
      <c r="F89" s="118"/>
      <c r="G89" s="118"/>
      <c r="H89" s="119"/>
      <c r="I89" s="118"/>
    </row>
    <row r="90" spans="1:9" ht="39" x14ac:dyDescent="0.2">
      <c r="A90" s="247"/>
      <c r="B90" s="248"/>
      <c r="C90" s="36" t="s">
        <v>379</v>
      </c>
      <c r="D90" s="127">
        <v>27</v>
      </c>
      <c r="E90" s="118">
        <v>1</v>
      </c>
      <c r="F90" s="118"/>
      <c r="G90" s="118"/>
      <c r="H90" s="119"/>
      <c r="I90" s="118"/>
    </row>
    <row r="91" spans="1:9" ht="65" x14ac:dyDescent="0.2">
      <c r="A91" s="247"/>
      <c r="B91" s="248"/>
      <c r="C91" s="36" t="s">
        <v>380</v>
      </c>
      <c r="D91" s="127">
        <v>28</v>
      </c>
      <c r="E91" s="118">
        <v>1</v>
      </c>
      <c r="F91" s="118"/>
      <c r="G91" s="118"/>
      <c r="H91" s="119"/>
      <c r="I91" s="118"/>
    </row>
    <row r="92" spans="1:9" ht="26" x14ac:dyDescent="0.2">
      <c r="A92" s="247"/>
      <c r="B92" s="248"/>
      <c r="C92" s="36" t="s">
        <v>381</v>
      </c>
      <c r="D92" s="127">
        <v>29</v>
      </c>
      <c r="E92" s="118"/>
      <c r="F92" s="118"/>
      <c r="G92" s="118"/>
      <c r="H92" s="119">
        <v>1</v>
      </c>
      <c r="I92" s="118"/>
    </row>
    <row r="93" spans="1:9" ht="78" x14ac:dyDescent="0.2">
      <c r="A93" s="247"/>
      <c r="B93" s="248"/>
      <c r="C93" s="36" t="s">
        <v>382</v>
      </c>
      <c r="D93" s="127">
        <v>30</v>
      </c>
      <c r="E93" s="118"/>
      <c r="F93" s="118"/>
      <c r="G93" s="118"/>
      <c r="H93" s="119">
        <v>1</v>
      </c>
      <c r="I93" s="118"/>
    </row>
    <row r="94" spans="1:9" ht="18" x14ac:dyDescent="0.2">
      <c r="A94" s="246" t="s">
        <v>383</v>
      </c>
      <c r="B94" s="246" t="s">
        <v>384</v>
      </c>
      <c r="C94" s="249" t="s">
        <v>385</v>
      </c>
      <c r="D94" s="127">
        <v>31</v>
      </c>
      <c r="E94" s="118">
        <v>1</v>
      </c>
      <c r="F94" s="118"/>
      <c r="G94" s="118"/>
      <c r="H94" s="119"/>
      <c r="I94" s="118"/>
    </row>
    <row r="95" spans="1:9" ht="18" x14ac:dyDescent="0.2">
      <c r="A95" s="246"/>
      <c r="B95" s="246"/>
      <c r="C95" s="237"/>
      <c r="D95" s="127">
        <v>32</v>
      </c>
      <c r="E95" s="118">
        <v>1</v>
      </c>
      <c r="F95" s="118"/>
      <c r="G95" s="118"/>
      <c r="H95" s="119"/>
      <c r="I95" s="118"/>
    </row>
    <row r="96" spans="1:9" ht="18" x14ac:dyDescent="0.2">
      <c r="A96" s="246"/>
      <c r="B96" s="246"/>
      <c r="C96" s="237"/>
      <c r="D96" s="127">
        <v>33</v>
      </c>
      <c r="E96" s="118">
        <v>1</v>
      </c>
      <c r="F96" s="118"/>
      <c r="G96" s="118"/>
      <c r="H96" s="119"/>
      <c r="I96" s="118"/>
    </row>
    <row r="97" spans="1:9" ht="18" x14ac:dyDescent="0.2">
      <c r="A97" s="246"/>
      <c r="B97" s="246"/>
      <c r="C97" s="237"/>
      <c r="D97" s="127">
        <v>34</v>
      </c>
      <c r="E97" s="118">
        <v>1</v>
      </c>
      <c r="F97" s="118"/>
      <c r="G97" s="118"/>
      <c r="H97" s="119"/>
      <c r="I97" s="118">
        <v>1</v>
      </c>
    </row>
    <row r="98" spans="1:9" ht="18" x14ac:dyDescent="0.2">
      <c r="A98" s="246"/>
      <c r="B98" s="246"/>
      <c r="C98" s="237"/>
      <c r="D98" s="127">
        <v>35</v>
      </c>
      <c r="E98" s="118">
        <v>1</v>
      </c>
      <c r="F98" s="118"/>
      <c r="G98" s="118"/>
      <c r="H98" s="119"/>
      <c r="I98" s="118"/>
    </row>
    <row r="99" spans="1:9" ht="18" x14ac:dyDescent="0.2">
      <c r="A99" s="246"/>
      <c r="B99" s="246"/>
      <c r="C99" s="237"/>
      <c r="D99" s="127">
        <v>36</v>
      </c>
      <c r="E99" s="118">
        <v>1</v>
      </c>
      <c r="F99" s="118"/>
      <c r="G99" s="118"/>
      <c r="H99" s="119"/>
      <c r="I99" s="118"/>
    </row>
    <row r="100" spans="1:9" ht="18" x14ac:dyDescent="0.2">
      <c r="A100" s="246"/>
      <c r="B100" s="246"/>
      <c r="C100" s="237"/>
      <c r="D100" s="127">
        <v>37</v>
      </c>
      <c r="E100" s="118">
        <v>1</v>
      </c>
      <c r="F100" s="118"/>
      <c r="G100" s="118"/>
      <c r="H100" s="119"/>
      <c r="I100" s="118"/>
    </row>
    <row r="101" spans="1:9" ht="18" x14ac:dyDescent="0.2">
      <c r="A101" s="246"/>
      <c r="B101" s="246"/>
      <c r="C101" s="237"/>
      <c r="D101" s="127">
        <v>38</v>
      </c>
      <c r="E101" s="118"/>
      <c r="F101" s="118">
        <v>1</v>
      </c>
      <c r="G101" s="118"/>
      <c r="H101" s="119"/>
      <c r="I101" s="118"/>
    </row>
    <row r="102" spans="1:9" ht="18" x14ac:dyDescent="0.2">
      <c r="A102" s="246"/>
      <c r="B102" s="246"/>
      <c r="C102" s="237"/>
      <c r="D102" s="127">
        <v>39</v>
      </c>
      <c r="E102" s="118"/>
      <c r="F102" s="118">
        <v>1</v>
      </c>
      <c r="G102" s="118"/>
      <c r="H102" s="119"/>
      <c r="I102" s="118"/>
    </row>
    <row r="103" spans="1:9" ht="18" x14ac:dyDescent="0.2">
      <c r="A103" s="246"/>
      <c r="B103" s="246"/>
      <c r="C103" s="237"/>
      <c r="D103" s="127">
        <v>40</v>
      </c>
      <c r="E103" s="118"/>
      <c r="F103" s="118">
        <v>1</v>
      </c>
      <c r="G103" s="118"/>
      <c r="H103" s="119"/>
      <c r="I103" s="118"/>
    </row>
    <row r="104" spans="1:9" ht="18" x14ac:dyDescent="0.2">
      <c r="A104" s="246"/>
      <c r="B104" s="246"/>
      <c r="C104" s="237"/>
      <c r="D104" s="127">
        <v>41</v>
      </c>
      <c r="E104" s="118"/>
      <c r="F104" s="118">
        <v>1</v>
      </c>
      <c r="G104" s="118"/>
      <c r="H104" s="119"/>
      <c r="I104" s="118"/>
    </row>
    <row r="105" spans="1:9" ht="18" x14ac:dyDescent="0.2">
      <c r="A105" s="246"/>
      <c r="B105" s="246"/>
      <c r="C105" s="237"/>
      <c r="D105" s="127">
        <v>42</v>
      </c>
      <c r="E105" s="118">
        <v>1</v>
      </c>
      <c r="F105" s="118"/>
      <c r="G105" s="118"/>
      <c r="H105" s="119"/>
      <c r="I105" s="118"/>
    </row>
    <row r="106" spans="1:9" ht="18" x14ac:dyDescent="0.2">
      <c r="A106" s="246"/>
      <c r="B106" s="246"/>
      <c r="C106" s="237"/>
      <c r="D106" s="127">
        <v>43</v>
      </c>
      <c r="E106" s="118">
        <v>1</v>
      </c>
      <c r="F106" s="118"/>
      <c r="G106" s="118"/>
      <c r="H106" s="119"/>
      <c r="I106" s="118"/>
    </row>
    <row r="107" spans="1:9" ht="18" x14ac:dyDescent="0.2">
      <c r="A107" s="246"/>
      <c r="B107" s="246"/>
      <c r="C107" s="238"/>
      <c r="D107" s="127">
        <v>44</v>
      </c>
      <c r="E107" s="118">
        <v>1</v>
      </c>
      <c r="F107" s="118"/>
      <c r="G107" s="118"/>
      <c r="H107" s="119"/>
      <c r="I107" s="118"/>
    </row>
    <row r="108" spans="1:9" ht="22.5" customHeight="1" x14ac:dyDescent="0.2">
      <c r="A108" s="247"/>
      <c r="B108" s="248"/>
      <c r="C108" s="249" t="s">
        <v>387</v>
      </c>
      <c r="D108" s="127">
        <v>45</v>
      </c>
      <c r="E108" s="118"/>
      <c r="F108" s="118">
        <v>1</v>
      </c>
      <c r="G108" s="118"/>
      <c r="H108" s="119"/>
      <c r="I108" s="118"/>
    </row>
    <row r="109" spans="1:9" ht="22.5" customHeight="1" x14ac:dyDescent="0.2">
      <c r="A109" s="247"/>
      <c r="B109" s="248"/>
      <c r="C109" s="237"/>
      <c r="D109" s="127">
        <v>46</v>
      </c>
      <c r="E109" s="118"/>
      <c r="F109" s="118">
        <v>1</v>
      </c>
      <c r="G109" s="118"/>
      <c r="H109" s="119"/>
      <c r="I109" s="118"/>
    </row>
    <row r="110" spans="1:9" ht="21" customHeight="1" x14ac:dyDescent="0.2">
      <c r="A110" s="247"/>
      <c r="B110" s="248"/>
      <c r="C110" s="237"/>
      <c r="D110" s="127">
        <v>47</v>
      </c>
      <c r="E110" s="118"/>
      <c r="F110" s="118">
        <v>1</v>
      </c>
      <c r="G110" s="118"/>
      <c r="H110" s="119"/>
      <c r="I110" s="118"/>
    </row>
    <row r="111" spans="1:9" ht="21" customHeight="1" x14ac:dyDescent="0.2">
      <c r="A111" s="247"/>
      <c r="B111" s="248"/>
      <c r="C111" s="237"/>
      <c r="D111" s="127">
        <v>48</v>
      </c>
      <c r="E111" s="118"/>
      <c r="F111" s="118">
        <v>1</v>
      </c>
      <c r="G111" s="118"/>
      <c r="H111" s="119"/>
      <c r="I111" s="118"/>
    </row>
    <row r="112" spans="1:9" ht="24" customHeight="1" x14ac:dyDescent="0.2">
      <c r="A112" s="247"/>
      <c r="B112" s="248"/>
      <c r="C112" s="238"/>
      <c r="D112" s="127">
        <v>49</v>
      </c>
      <c r="E112" s="118"/>
      <c r="F112" s="118">
        <v>1</v>
      </c>
      <c r="G112" s="118"/>
      <c r="H112" s="119"/>
      <c r="I112" s="118"/>
    </row>
    <row r="113" spans="1:9" ht="39.75" customHeight="1" x14ac:dyDescent="0.2">
      <c r="A113" s="247"/>
      <c r="B113" s="248"/>
      <c r="C113" s="36" t="s">
        <v>388</v>
      </c>
      <c r="D113" s="127">
        <v>50</v>
      </c>
      <c r="E113" s="118"/>
      <c r="F113" s="118">
        <v>1</v>
      </c>
      <c r="G113" s="118"/>
      <c r="H113" s="119"/>
      <c r="I113" s="118"/>
    </row>
    <row r="114" spans="1:9" ht="32.25" customHeight="1" x14ac:dyDescent="0.2">
      <c r="A114" s="271" t="s">
        <v>389</v>
      </c>
      <c r="B114" s="272"/>
      <c r="C114" s="272"/>
      <c r="D114" s="273"/>
      <c r="E114" s="118">
        <f>SUM(E64:E113)</f>
        <v>19</v>
      </c>
      <c r="F114" s="118">
        <f t="shared" ref="F114:H114" si="1">SUM(F64:F113)</f>
        <v>22</v>
      </c>
      <c r="G114" s="118">
        <f t="shared" si="1"/>
        <v>7</v>
      </c>
      <c r="H114" s="118">
        <f t="shared" si="1"/>
        <v>6</v>
      </c>
      <c r="I114" s="118"/>
    </row>
    <row r="115" spans="1:9" ht="25.5" customHeight="1" x14ac:dyDescent="0.2">
      <c r="A115" s="274" t="s">
        <v>390</v>
      </c>
      <c r="B115" s="275"/>
      <c r="C115" s="275"/>
      <c r="D115" s="276"/>
      <c r="E115" s="268">
        <f>E114+F114+G114+H114+I114</f>
        <v>54</v>
      </c>
      <c r="F115" s="269"/>
      <c r="G115" s="269"/>
      <c r="H115" s="269"/>
      <c r="I115" s="270"/>
    </row>
    <row r="116" spans="1:9" x14ac:dyDescent="0.2">
      <c r="D116" s="117"/>
      <c r="E116" s="117"/>
      <c r="F116" s="117"/>
      <c r="G116" s="117"/>
      <c r="I116" s="50"/>
    </row>
    <row r="117" spans="1:9" x14ac:dyDescent="0.2">
      <c r="D117" s="117"/>
      <c r="E117" s="117"/>
      <c r="F117" s="117"/>
      <c r="G117" s="117"/>
      <c r="I117" s="50"/>
    </row>
    <row r="118" spans="1:9" x14ac:dyDescent="0.2">
      <c r="D118" s="117"/>
      <c r="E118" s="117"/>
      <c r="F118" s="117"/>
      <c r="G118" s="117"/>
      <c r="I118" s="50"/>
    </row>
    <row r="119" spans="1:9" x14ac:dyDescent="0.2">
      <c r="D119" s="117"/>
      <c r="E119" s="117"/>
      <c r="F119" s="117"/>
      <c r="G119" s="117"/>
      <c r="I119" s="50"/>
    </row>
    <row r="120" spans="1:9" x14ac:dyDescent="0.2">
      <c r="D120" s="117"/>
      <c r="E120" s="117"/>
      <c r="F120" s="117"/>
      <c r="G120" s="117"/>
      <c r="I120" s="50"/>
    </row>
    <row r="121" spans="1:9" x14ac:dyDescent="0.2">
      <c r="D121" s="117"/>
      <c r="E121" s="117"/>
      <c r="F121" s="117"/>
      <c r="G121" s="117"/>
      <c r="I121" s="50"/>
    </row>
    <row r="122" spans="1:9" x14ac:dyDescent="0.2">
      <c r="D122" s="117"/>
      <c r="E122" s="117"/>
      <c r="F122" s="117"/>
      <c r="G122" s="117"/>
      <c r="I122" s="50"/>
    </row>
    <row r="123" spans="1:9" x14ac:dyDescent="0.2">
      <c r="D123" s="117"/>
      <c r="E123" s="117"/>
      <c r="F123" s="117"/>
      <c r="G123" s="117"/>
      <c r="I123" s="50"/>
    </row>
    <row r="124" spans="1:9" x14ac:dyDescent="0.2">
      <c r="D124" s="117"/>
      <c r="E124" s="117"/>
      <c r="F124" s="117"/>
      <c r="G124" s="117"/>
      <c r="I124" s="50"/>
    </row>
    <row r="125" spans="1:9" x14ac:dyDescent="0.2">
      <c r="D125" s="117"/>
      <c r="E125" s="117"/>
      <c r="F125" s="117"/>
      <c r="G125" s="117"/>
      <c r="I125" s="50"/>
    </row>
    <row r="126" spans="1:9" x14ac:dyDescent="0.2">
      <c r="D126" s="117"/>
      <c r="E126" s="117"/>
      <c r="F126" s="117"/>
      <c r="G126" s="117"/>
      <c r="I126" s="50"/>
    </row>
    <row r="127" spans="1:9" x14ac:dyDescent="0.2">
      <c r="D127" s="117"/>
      <c r="E127" s="117"/>
      <c r="F127" s="117"/>
      <c r="G127" s="117"/>
      <c r="I127" s="50"/>
    </row>
    <row r="128" spans="1:9" x14ac:dyDescent="0.2">
      <c r="D128" s="117"/>
      <c r="E128" s="117"/>
      <c r="F128" s="117"/>
      <c r="G128" s="117"/>
      <c r="I128" s="50"/>
    </row>
    <row r="129" spans="4:9" x14ac:dyDescent="0.2">
      <c r="D129" s="117"/>
      <c r="E129" s="117"/>
      <c r="F129" s="117"/>
      <c r="G129" s="117"/>
      <c r="I129" s="50"/>
    </row>
    <row r="130" spans="4:9" x14ac:dyDescent="0.2">
      <c r="D130" s="117"/>
      <c r="E130" s="117"/>
      <c r="F130" s="117"/>
      <c r="G130" s="117"/>
      <c r="I130" s="50"/>
    </row>
    <row r="131" spans="4:9" x14ac:dyDescent="0.2">
      <c r="D131" s="117"/>
      <c r="E131" s="117"/>
      <c r="F131" s="117"/>
      <c r="G131" s="117"/>
      <c r="I131" s="50"/>
    </row>
    <row r="132" spans="4:9" x14ac:dyDescent="0.2">
      <c r="D132" s="117"/>
      <c r="E132" s="117"/>
      <c r="F132" s="117"/>
      <c r="G132" s="117"/>
      <c r="I132" s="50"/>
    </row>
    <row r="133" spans="4:9" x14ac:dyDescent="0.2">
      <c r="D133" s="117"/>
      <c r="E133" s="117"/>
      <c r="F133" s="117"/>
      <c r="G133" s="117"/>
      <c r="I133" s="50"/>
    </row>
    <row r="134" spans="4:9" x14ac:dyDescent="0.2">
      <c r="D134" s="117"/>
      <c r="E134" s="117"/>
      <c r="F134" s="117"/>
      <c r="G134" s="117"/>
      <c r="I134" s="50"/>
    </row>
    <row r="135" spans="4:9" x14ac:dyDescent="0.2">
      <c r="D135" s="117"/>
      <c r="E135" s="117"/>
      <c r="F135" s="117"/>
      <c r="G135" s="117"/>
      <c r="I135" s="50"/>
    </row>
    <row r="136" spans="4:9" x14ac:dyDescent="0.2">
      <c r="D136" s="117"/>
      <c r="E136" s="117"/>
      <c r="F136" s="117"/>
      <c r="G136" s="117"/>
      <c r="I136" s="50"/>
    </row>
    <row r="137" spans="4:9" x14ac:dyDescent="0.2">
      <c r="D137" s="117"/>
      <c r="E137" s="117"/>
      <c r="F137" s="117"/>
      <c r="G137" s="117"/>
      <c r="I137" s="50"/>
    </row>
    <row r="138" spans="4:9" x14ac:dyDescent="0.2">
      <c r="D138" s="117"/>
      <c r="E138" s="117"/>
      <c r="F138" s="117"/>
      <c r="G138" s="117"/>
      <c r="I138" s="50"/>
    </row>
    <row r="139" spans="4:9" x14ac:dyDescent="0.2">
      <c r="D139" s="117"/>
      <c r="E139" s="117"/>
      <c r="F139" s="117"/>
      <c r="G139" s="117"/>
      <c r="I139" s="50"/>
    </row>
    <row r="140" spans="4:9" x14ac:dyDescent="0.2">
      <c r="D140" s="117"/>
      <c r="E140" s="117"/>
      <c r="F140" s="117"/>
      <c r="G140" s="117"/>
      <c r="I140" s="50"/>
    </row>
    <row r="141" spans="4:9" x14ac:dyDescent="0.2">
      <c r="D141" s="117"/>
      <c r="E141" s="117"/>
      <c r="F141" s="117"/>
      <c r="G141" s="117"/>
      <c r="I141" s="50"/>
    </row>
    <row r="142" spans="4:9" x14ac:dyDescent="0.2">
      <c r="D142" s="117"/>
      <c r="E142" s="117"/>
      <c r="F142" s="117"/>
      <c r="G142" s="117"/>
      <c r="I142" s="50"/>
    </row>
    <row r="143" spans="4:9" x14ac:dyDescent="0.2">
      <c r="D143" s="117"/>
      <c r="E143" s="117"/>
      <c r="F143" s="117"/>
      <c r="G143" s="117"/>
      <c r="I143" s="50"/>
    </row>
    <row r="144" spans="4:9" x14ac:dyDescent="0.2">
      <c r="D144" s="117"/>
      <c r="E144" s="117"/>
      <c r="F144" s="117"/>
      <c r="G144" s="117"/>
      <c r="I144" s="50"/>
    </row>
    <row r="145" spans="4:9" x14ac:dyDescent="0.2">
      <c r="D145" s="117"/>
      <c r="E145" s="117"/>
      <c r="F145" s="117"/>
      <c r="G145" s="117"/>
      <c r="I145" s="50"/>
    </row>
    <row r="146" spans="4:9" x14ac:dyDescent="0.2">
      <c r="D146" s="117"/>
      <c r="E146" s="117"/>
      <c r="F146" s="117"/>
      <c r="G146" s="117"/>
      <c r="I146" s="50"/>
    </row>
    <row r="147" spans="4:9" x14ac:dyDescent="0.2">
      <c r="D147" s="117"/>
      <c r="E147" s="117"/>
      <c r="F147" s="117"/>
      <c r="G147" s="117"/>
      <c r="I147" s="50"/>
    </row>
    <row r="148" spans="4:9" x14ac:dyDescent="0.2">
      <c r="D148" s="117"/>
      <c r="E148" s="117"/>
      <c r="F148" s="117"/>
      <c r="G148" s="117"/>
      <c r="I148" s="50"/>
    </row>
    <row r="149" spans="4:9" x14ac:dyDescent="0.2">
      <c r="D149" s="117"/>
      <c r="E149" s="117"/>
      <c r="F149" s="117"/>
      <c r="G149" s="117"/>
      <c r="I149" s="50"/>
    </row>
    <row r="150" spans="4:9" x14ac:dyDescent="0.2">
      <c r="D150" s="117"/>
      <c r="E150" s="117"/>
      <c r="F150" s="117"/>
      <c r="G150" s="117"/>
      <c r="I150" s="50"/>
    </row>
    <row r="151" spans="4:9" x14ac:dyDescent="0.2">
      <c r="D151" s="117"/>
      <c r="E151" s="117"/>
      <c r="F151" s="117"/>
      <c r="G151" s="117"/>
      <c r="I151" s="50"/>
    </row>
    <row r="152" spans="4:9" x14ac:dyDescent="0.2">
      <c r="D152" s="117"/>
      <c r="E152" s="117"/>
      <c r="F152" s="117"/>
      <c r="G152" s="117"/>
      <c r="I152" s="50"/>
    </row>
    <row r="153" spans="4:9" x14ac:dyDescent="0.2">
      <c r="D153" s="117"/>
      <c r="E153" s="117"/>
      <c r="F153" s="117"/>
      <c r="G153" s="117"/>
      <c r="I153" s="50"/>
    </row>
    <row r="154" spans="4:9" x14ac:dyDescent="0.2">
      <c r="D154" s="117"/>
      <c r="E154" s="117"/>
      <c r="F154" s="117"/>
      <c r="G154" s="117"/>
      <c r="I154" s="50"/>
    </row>
    <row r="155" spans="4:9" x14ac:dyDescent="0.2">
      <c r="D155" s="117"/>
      <c r="E155" s="117"/>
      <c r="F155" s="117"/>
      <c r="G155" s="117"/>
      <c r="I155" s="50"/>
    </row>
    <row r="156" spans="4:9" x14ac:dyDescent="0.2">
      <c r="D156" s="117"/>
      <c r="E156" s="117"/>
      <c r="F156" s="117"/>
      <c r="G156" s="117"/>
      <c r="I156" s="50"/>
    </row>
    <row r="157" spans="4:9" x14ac:dyDescent="0.2">
      <c r="D157" s="117"/>
      <c r="E157" s="117"/>
      <c r="F157" s="117"/>
      <c r="G157" s="117"/>
      <c r="I157" s="50"/>
    </row>
    <row r="158" spans="4:9" x14ac:dyDescent="0.2">
      <c r="D158" s="117"/>
      <c r="E158" s="117"/>
      <c r="F158" s="117"/>
      <c r="G158" s="117"/>
      <c r="I158" s="50"/>
    </row>
    <row r="159" spans="4:9" x14ac:dyDescent="0.2">
      <c r="D159" s="117"/>
      <c r="E159" s="117"/>
      <c r="F159" s="117"/>
      <c r="G159" s="117"/>
      <c r="I159" s="50"/>
    </row>
    <row r="160" spans="4:9" x14ac:dyDescent="0.2">
      <c r="D160" s="117"/>
      <c r="E160" s="117"/>
      <c r="F160" s="117"/>
      <c r="G160" s="117"/>
      <c r="I160" s="50"/>
    </row>
    <row r="161" spans="4:9" x14ac:dyDescent="0.2">
      <c r="D161" s="117"/>
      <c r="E161" s="117"/>
      <c r="F161" s="117"/>
      <c r="G161" s="117"/>
      <c r="I161" s="50"/>
    </row>
    <row r="162" spans="4:9" x14ac:dyDescent="0.2">
      <c r="D162" s="117"/>
      <c r="E162" s="117"/>
      <c r="F162" s="117"/>
      <c r="G162" s="117"/>
      <c r="I162" s="50"/>
    </row>
    <row r="163" spans="4:9" x14ac:dyDescent="0.2">
      <c r="D163" s="117"/>
      <c r="E163" s="117"/>
      <c r="F163" s="117"/>
      <c r="G163" s="117"/>
      <c r="I163" s="50"/>
    </row>
    <row r="164" spans="4:9" x14ac:dyDescent="0.2">
      <c r="D164" s="117"/>
      <c r="E164" s="117"/>
      <c r="F164" s="117"/>
      <c r="G164" s="117"/>
      <c r="I164" s="50"/>
    </row>
    <row r="165" spans="4:9" x14ac:dyDescent="0.2">
      <c r="D165" s="117"/>
      <c r="E165" s="117"/>
      <c r="F165" s="117"/>
      <c r="G165" s="117"/>
      <c r="I165" s="50"/>
    </row>
    <row r="166" spans="4:9" x14ac:dyDescent="0.2">
      <c r="D166" s="117"/>
      <c r="E166" s="117"/>
      <c r="F166" s="117"/>
      <c r="G166" s="117"/>
      <c r="I166" s="50"/>
    </row>
    <row r="167" spans="4:9" x14ac:dyDescent="0.2">
      <c r="D167" s="117"/>
      <c r="E167" s="117"/>
      <c r="F167" s="117"/>
      <c r="G167" s="117"/>
      <c r="I167" s="50"/>
    </row>
    <row r="168" spans="4:9" x14ac:dyDescent="0.2">
      <c r="D168" s="117"/>
      <c r="E168" s="117"/>
      <c r="F168" s="117"/>
      <c r="G168" s="117"/>
      <c r="I168" s="50"/>
    </row>
    <row r="169" spans="4:9" x14ac:dyDescent="0.2">
      <c r="D169" s="117"/>
      <c r="E169" s="117"/>
      <c r="F169" s="117"/>
      <c r="G169" s="117"/>
      <c r="I169" s="50"/>
    </row>
    <row r="170" spans="4:9" x14ac:dyDescent="0.2">
      <c r="D170" s="117"/>
      <c r="E170" s="117"/>
      <c r="F170" s="117"/>
      <c r="G170" s="117"/>
      <c r="I170" s="50"/>
    </row>
    <row r="171" spans="4:9" x14ac:dyDescent="0.2">
      <c r="D171" s="117"/>
      <c r="E171" s="117"/>
      <c r="F171" s="117"/>
      <c r="G171" s="117"/>
      <c r="I171" s="50"/>
    </row>
  </sheetData>
  <mergeCells count="36">
    <mergeCell ref="E115:I115"/>
    <mergeCell ref="A114:D114"/>
    <mergeCell ref="A115:D115"/>
    <mergeCell ref="A94:A113"/>
    <mergeCell ref="B94:B113"/>
    <mergeCell ref="C94:C107"/>
    <mergeCell ref="C108:C112"/>
    <mergeCell ref="A16:A18"/>
    <mergeCell ref="B16:B18"/>
    <mergeCell ref="C64:C66"/>
    <mergeCell ref="C67:C70"/>
    <mergeCell ref="C71:C77"/>
    <mergeCell ref="A64:A78"/>
    <mergeCell ref="B64:B78"/>
    <mergeCell ref="A28:D28"/>
    <mergeCell ref="A20:C20"/>
    <mergeCell ref="A19:C19"/>
    <mergeCell ref="D20:G20"/>
    <mergeCell ref="H3:H4"/>
    <mergeCell ref="A2:H2"/>
    <mergeCell ref="A11:A15"/>
    <mergeCell ref="B11:B15"/>
    <mergeCell ref="A5:A8"/>
    <mergeCell ref="B5:B8"/>
    <mergeCell ref="A9:A10"/>
    <mergeCell ref="B9:B10"/>
    <mergeCell ref="A3:A4"/>
    <mergeCell ref="B3:B4"/>
    <mergeCell ref="C3:C4"/>
    <mergeCell ref="D3:G3"/>
    <mergeCell ref="A89:A93"/>
    <mergeCell ref="B89:B93"/>
    <mergeCell ref="C79:C85"/>
    <mergeCell ref="A79:A88"/>
    <mergeCell ref="B79:B88"/>
    <mergeCell ref="C86:C88"/>
  </mergeCells>
  <pageMargins left="0.7" right="0.7" top="0.75" bottom="0.75" header="0.3" footer="0.3"/>
  <pageSetup paperSize="120"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PAI  2021</vt:lpstr>
      <vt:lpstr>Instructivo Plan Acción</vt:lpstr>
      <vt:lpstr>Estadística metas  dependen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RAP EC-04</dc:creator>
  <cp:keywords/>
  <dc:description/>
  <cp:lastModifiedBy>Usuario de Microsoft Office</cp:lastModifiedBy>
  <cp:revision/>
  <dcterms:created xsi:type="dcterms:W3CDTF">2021-01-18T18:54:50Z</dcterms:created>
  <dcterms:modified xsi:type="dcterms:W3CDTF">2021-11-08T21:42:33Z</dcterms:modified>
  <cp:category/>
  <cp:contentStatus/>
</cp:coreProperties>
</file>